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1" activeTab="9"/>
  </bookViews>
  <sheets>
    <sheet name="GPS точки Заріччя" sheetId="9" r:id="rId1"/>
    <sheet name="34-19-29а" sheetId="7" r:id="rId2"/>
    <sheet name="34-19-29б" sheetId="10" r:id="rId3"/>
    <sheet name="34-19-29в" sheetId="11" r:id="rId4"/>
    <sheet name="34-19-29г" sheetId="12" r:id="rId5"/>
    <sheet name="34-19-29д" sheetId="13" r:id="rId6"/>
    <sheet name="34-19-29ж" sheetId="14" r:id="rId7"/>
    <sheet name="34-19-29з" sheetId="15" r:id="rId8"/>
    <sheet name="34-19-29і" sheetId="16" r:id="rId9"/>
    <sheet name="34-19-68" sheetId="48" r:id="rId10"/>
    <sheet name="34-19-69" sheetId="17" r:id="rId11"/>
    <sheet name="34-19-70" sheetId="18" r:id="rId12"/>
    <sheet name="34-19-71" sheetId="19" r:id="rId13"/>
    <sheet name="34-19-72" sheetId="20" r:id="rId14"/>
    <sheet name="34-19-73" sheetId="21" r:id="rId15"/>
    <sheet name="34-19-74" sheetId="22" r:id="rId16"/>
    <sheet name="34-19-75" sheetId="23" r:id="rId17"/>
    <sheet name="34-19-76" sheetId="24" r:id="rId18"/>
    <sheet name="34-19-130" sheetId="25" r:id="rId19"/>
    <sheet name="34-19-131" sheetId="26" r:id="rId20"/>
    <sheet name="34-19-132" sheetId="27" r:id="rId21"/>
    <sheet name="34-19-132а" sheetId="28" r:id="rId22"/>
    <sheet name="34-19-133" sheetId="29" r:id="rId23"/>
    <sheet name="34-19-134" sheetId="30" r:id="rId24"/>
    <sheet name="34-19-136" sheetId="31" r:id="rId25"/>
    <sheet name="34-19-137" sheetId="32" r:id="rId26"/>
    <sheet name="34-19-138" sheetId="33" r:id="rId27"/>
    <sheet name="34-19-138а" sheetId="34" r:id="rId28"/>
    <sheet name="34-19-139" sheetId="35" r:id="rId29"/>
    <sheet name="34-19-140" sheetId="36" r:id="rId30"/>
    <sheet name="34-19-140а" sheetId="37" r:id="rId31"/>
    <sheet name="34-19-141" sheetId="38" r:id="rId32"/>
    <sheet name="34-19-142" sheetId="39" r:id="rId33"/>
    <sheet name="34-19-143" sheetId="40" r:id="rId34"/>
    <sheet name="34-19-144" sheetId="41" r:id="rId35"/>
    <sheet name="34-19-150" sheetId="42" r:id="rId36"/>
    <sheet name="34-19-150а" sheetId="43" r:id="rId37"/>
    <sheet name="34-19-150б" sheetId="44" r:id="rId38"/>
    <sheet name="34-19-150в" sheetId="45" r:id="rId39"/>
    <sheet name="34-19-158" sheetId="46" r:id="rId40"/>
    <sheet name="34-19-159" sheetId="47" r:id="rId41"/>
    <sheet name="Лист3" sheetId="6" r:id="rId42"/>
  </sheets>
  <definedNames>
    <definedName name="_GoBack" localSheetId="18">'34-19-130'!$A$14</definedName>
    <definedName name="_GoBack" localSheetId="19">'34-19-131'!$A$14</definedName>
    <definedName name="_GoBack" localSheetId="20">'34-19-132'!$A$14</definedName>
    <definedName name="_GoBack" localSheetId="21">'34-19-132а'!$A$14</definedName>
    <definedName name="_GoBack" localSheetId="22">'34-19-133'!$A$14</definedName>
    <definedName name="_GoBack" localSheetId="23">'34-19-134'!$A$14</definedName>
    <definedName name="_GoBack" localSheetId="24">'34-19-136'!$A$14</definedName>
    <definedName name="_GoBack" localSheetId="25">'34-19-137'!$A$14</definedName>
    <definedName name="_GoBack" localSheetId="26">'34-19-138'!$A$14</definedName>
    <definedName name="_GoBack" localSheetId="27">'34-19-138а'!$A$14</definedName>
    <definedName name="_GoBack" localSheetId="28">'34-19-139'!$A$14</definedName>
    <definedName name="_GoBack" localSheetId="29">'34-19-140'!$A$14</definedName>
    <definedName name="_GoBack" localSheetId="30">'34-19-140а'!$A$14</definedName>
    <definedName name="_GoBack" localSheetId="31">'34-19-141'!$A$14</definedName>
    <definedName name="_GoBack" localSheetId="32">'34-19-142'!$A$14</definedName>
    <definedName name="_GoBack" localSheetId="33">'34-19-143'!$A$14</definedName>
    <definedName name="_GoBack" localSheetId="34">'34-19-144'!$A$14</definedName>
    <definedName name="_GoBack" localSheetId="35">'34-19-150'!$A$14</definedName>
    <definedName name="_GoBack" localSheetId="36">'34-19-150а'!$A$14</definedName>
    <definedName name="_GoBack" localSheetId="37">'34-19-150б'!$A$14</definedName>
    <definedName name="_GoBack" localSheetId="38">'34-19-150в'!$A$14</definedName>
    <definedName name="_GoBack" localSheetId="39">'34-19-158'!$A$14</definedName>
    <definedName name="_GoBack" localSheetId="40">'34-19-159'!$A$14</definedName>
    <definedName name="_GoBack" localSheetId="1">'34-19-29а'!$A$14</definedName>
    <definedName name="_GoBack" localSheetId="2">'34-19-29б'!$A$14</definedName>
    <definedName name="_GoBack" localSheetId="3">'34-19-29в'!$A$14</definedName>
    <definedName name="_GoBack" localSheetId="4">'34-19-29г'!$A$14</definedName>
    <definedName name="_GoBack" localSheetId="5">'34-19-29д'!$A$14</definedName>
    <definedName name="_GoBack" localSheetId="6">'34-19-29ж'!$A$14</definedName>
    <definedName name="_GoBack" localSheetId="7">'34-19-29з'!$A$14</definedName>
    <definedName name="_GoBack" localSheetId="8">'34-19-29і'!$A$14</definedName>
    <definedName name="_GoBack" localSheetId="9">'34-19-68'!$A$14</definedName>
    <definedName name="_GoBack" localSheetId="10">'34-19-69'!$A$14</definedName>
    <definedName name="_GoBack" localSheetId="11">'34-19-70'!$A$14</definedName>
    <definedName name="_GoBack" localSheetId="12">'34-19-71'!$A$14</definedName>
    <definedName name="_GoBack" localSheetId="13">'34-19-72'!$A$14</definedName>
    <definedName name="_GoBack" localSheetId="14">'34-19-73'!$A$14</definedName>
    <definedName name="_GoBack" localSheetId="15">'34-19-74'!$A$14</definedName>
    <definedName name="_GoBack" localSheetId="16">'34-19-75'!$A$14</definedName>
    <definedName name="_GoBack" localSheetId="17">'34-19-76'!$A$14</definedName>
    <definedName name="_xlnm.Print_Area" localSheetId="18">'34-19-130'!$A$1:$O$96</definedName>
    <definedName name="_xlnm.Print_Area" localSheetId="19">'34-19-131'!$A$1:$O$96</definedName>
    <definedName name="_xlnm.Print_Area" localSheetId="20">'34-19-132'!$A$1:$O$96</definedName>
    <definedName name="_xlnm.Print_Area" localSheetId="21">'34-19-132а'!$A$1:$O$96</definedName>
    <definedName name="_xlnm.Print_Area" localSheetId="22">'34-19-133'!$A$1:$O$96</definedName>
    <definedName name="_xlnm.Print_Area" localSheetId="23">'34-19-134'!$A$1:$O$96</definedName>
    <definedName name="_xlnm.Print_Area" localSheetId="24">'34-19-136'!$A$1:$O$96</definedName>
    <definedName name="_xlnm.Print_Area" localSheetId="25">'34-19-137'!$A$1:$O$96</definedName>
    <definedName name="_xlnm.Print_Area" localSheetId="26">'34-19-138'!$A$1:$O$96</definedName>
    <definedName name="_xlnm.Print_Area" localSheetId="27">'34-19-138а'!$A$1:$O$96</definedName>
    <definedName name="_xlnm.Print_Area" localSheetId="28">'34-19-139'!$A$1:$O$96</definedName>
    <definedName name="_xlnm.Print_Area" localSheetId="29">'34-19-140'!$A$1:$O$96</definedName>
    <definedName name="_xlnm.Print_Area" localSheetId="30">'34-19-140а'!$A$1:$O$96</definedName>
    <definedName name="_xlnm.Print_Area" localSheetId="31">'34-19-141'!$A$1:$O$96</definedName>
    <definedName name="_xlnm.Print_Area" localSheetId="32">'34-19-142'!$A$1:$O$96</definedName>
    <definedName name="_xlnm.Print_Area" localSheetId="33">'34-19-143'!$A$1:$O$96</definedName>
    <definedName name="_xlnm.Print_Area" localSheetId="34">'34-19-144'!$A$1:$O$96</definedName>
    <definedName name="_xlnm.Print_Area" localSheetId="35">'34-19-150'!$A$1:$O$96</definedName>
    <definedName name="_xlnm.Print_Area" localSheetId="36">'34-19-150а'!$A$1:$O$96</definedName>
    <definedName name="_xlnm.Print_Area" localSheetId="37">'34-19-150б'!$A$1:$O$96</definedName>
    <definedName name="_xlnm.Print_Area" localSheetId="38">'34-19-150в'!$A$1:$O$96</definedName>
    <definedName name="_xlnm.Print_Area" localSheetId="39">'34-19-158'!$A$1:$O$96</definedName>
    <definedName name="_xlnm.Print_Area" localSheetId="40">'34-19-159'!$A$1:$O$96</definedName>
    <definedName name="_xlnm.Print_Area" localSheetId="1">'34-19-29а'!$A$1:$O$96</definedName>
    <definedName name="_xlnm.Print_Area" localSheetId="2">'34-19-29б'!$A$1:$O$96</definedName>
    <definedName name="_xlnm.Print_Area" localSheetId="3">'34-19-29в'!$A$1:$O$96</definedName>
    <definedName name="_xlnm.Print_Area" localSheetId="4">'34-19-29г'!$A$1:$O$96</definedName>
    <definedName name="_xlnm.Print_Area" localSheetId="5">'34-19-29д'!$A$1:$O$96</definedName>
    <definedName name="_xlnm.Print_Area" localSheetId="6">'34-19-29ж'!$A$1:$O$96</definedName>
    <definedName name="_xlnm.Print_Area" localSheetId="7">'34-19-29з'!$A$1:$O$96</definedName>
    <definedName name="_xlnm.Print_Area" localSheetId="8">'34-19-29і'!$A$1:$O$96</definedName>
    <definedName name="_xlnm.Print_Area" localSheetId="9">'34-19-68'!$A$1:$O$96</definedName>
    <definedName name="_xlnm.Print_Area" localSheetId="10">'34-19-69'!$A$1:$O$96</definedName>
    <definedName name="_xlnm.Print_Area" localSheetId="11">'34-19-70'!$A$1:$O$96</definedName>
    <definedName name="_xlnm.Print_Area" localSheetId="12">'34-19-71'!$A$1:$O$96</definedName>
    <definedName name="_xlnm.Print_Area" localSheetId="13">'34-19-72'!$A$1:$O$96</definedName>
    <definedName name="_xlnm.Print_Area" localSheetId="14">'34-19-73'!$A$1:$O$96</definedName>
    <definedName name="_xlnm.Print_Area" localSheetId="15">'34-19-74'!$A$1:$O$96</definedName>
    <definedName name="_xlnm.Print_Area" localSheetId="16">'34-19-75'!$A$1:$O$96</definedName>
    <definedName name="_xlnm.Print_Area" localSheetId="17">'34-19-76'!$A$1:$O$96</definedName>
  </definedNames>
  <calcPr calcId="124519"/>
</workbook>
</file>

<file path=xl/calcChain.xml><?xml version="1.0" encoding="utf-8"?>
<calcChain xmlns="http://schemas.openxmlformats.org/spreadsheetml/2006/main">
  <c r="E4" i="48"/>
  <c r="D4"/>
  <c r="A4"/>
  <c r="C4"/>
  <c r="E4" i="47"/>
  <c r="D4"/>
  <c r="A4"/>
  <c r="C4"/>
  <c r="D4" i="46"/>
  <c r="E4"/>
  <c r="C4"/>
  <c r="C4" i="45"/>
  <c r="C4" i="44"/>
  <c r="C4" i="43"/>
  <c r="E4" i="42"/>
  <c r="D4"/>
  <c r="A4"/>
  <c r="C4"/>
  <c r="E4" i="41"/>
  <c r="D4"/>
  <c r="A4"/>
  <c r="C4"/>
  <c r="E4" i="40"/>
  <c r="D4"/>
  <c r="A4"/>
  <c r="C4"/>
  <c r="E4" i="39"/>
  <c r="D4"/>
  <c r="A4"/>
  <c r="C4"/>
  <c r="E4" i="38"/>
  <c r="D4"/>
  <c r="A4"/>
  <c r="C4"/>
  <c r="C4" i="37"/>
  <c r="E4" i="36"/>
  <c r="D4"/>
  <c r="A4"/>
  <c r="C4"/>
  <c r="E4" i="35"/>
  <c r="D4"/>
  <c r="A4"/>
  <c r="C4"/>
  <c r="C4" i="34"/>
  <c r="E4" i="33"/>
  <c r="D4"/>
  <c r="A4"/>
  <c r="C4"/>
  <c r="E4" i="32"/>
  <c r="D4"/>
  <c r="A4"/>
  <c r="C4"/>
  <c r="E4" i="31"/>
  <c r="D4"/>
  <c r="A4"/>
  <c r="C4"/>
  <c r="E4" i="30"/>
  <c r="D4"/>
  <c r="A4"/>
  <c r="C4"/>
  <c r="E4" i="29"/>
  <c r="D4"/>
  <c r="A4"/>
  <c r="C4"/>
  <c r="C4" i="28"/>
  <c r="E4" i="27"/>
  <c r="D4"/>
  <c r="A4"/>
  <c r="C4"/>
  <c r="E4" i="26"/>
  <c r="D4"/>
  <c r="A4"/>
  <c r="C4"/>
  <c r="E4" i="25"/>
  <c r="D4"/>
  <c r="A4"/>
  <c r="C4"/>
  <c r="E4" i="24"/>
  <c r="D4"/>
  <c r="A4"/>
  <c r="C4"/>
  <c r="E4" i="23"/>
  <c r="D4"/>
  <c r="A4"/>
  <c r="C4"/>
  <c r="E4" i="22"/>
  <c r="D4"/>
  <c r="A4"/>
  <c r="C4"/>
  <c r="E4" i="21"/>
  <c r="D4"/>
  <c r="A4"/>
  <c r="C4"/>
  <c r="E4" i="20"/>
  <c r="D4"/>
  <c r="A4"/>
  <c r="C4"/>
  <c r="E4" i="19"/>
  <c r="D4"/>
  <c r="A4"/>
  <c r="C4"/>
  <c r="E4" i="18"/>
  <c r="D4"/>
  <c r="A4"/>
  <c r="C4"/>
  <c r="E4" i="17"/>
  <c r="D4"/>
  <c r="A4"/>
  <c r="C4"/>
  <c r="C4" i="16"/>
  <c r="C4" i="15"/>
  <c r="C4" i="14"/>
  <c r="C4" i="13"/>
  <c r="C4" i="12"/>
  <c r="C4" i="11"/>
  <c r="C4" i="10"/>
  <c r="C4" i="7"/>
  <c r="R207" i="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<sst xmlns="http://schemas.openxmlformats.org/spreadsheetml/2006/main" count="2110" uniqueCount="630">
  <si>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</si>
  <si>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</si>
  <si>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</si>
  <si>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</si>
  <si>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</si>
  <si>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</si>
  <si>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</si>
  <si>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</si>
  <si>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</si>
  <si>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</si>
  <si>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</si>
  <si>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</si>
  <si>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</si>
  <si>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</si>
  <si>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</si>
  <si>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</si>
  <si>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</si>
  <si>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</si>
  <si>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</si>
  <si>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</si>
  <si>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</si>
  <si>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</si>
  <si>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</si>
  <si>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</si>
  <si>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</si>
  <si>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</si>
  <si>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</si>
  <si>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</si>
  <si>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</si>
  <si>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</si>
  <si>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</si>
  <si>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</si>
  <si>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</si>
  <si>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</si>
  <si>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</si>
  <si>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</si>
  <si>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</si>
  <si>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</si>
  <si>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</si>
  <si>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166,34</t>
  </si>
  <si>
    <t>165,55</t>
  </si>
  <si>
    <t>166,40</t>
  </si>
  <si>
    <t>167,58</t>
  </si>
  <si>
    <t>159,32</t>
  </si>
  <si>
    <t>159,75</t>
  </si>
  <si>
    <t>159,60</t>
  </si>
  <si>
    <t>162,79</t>
  </si>
  <si>
    <t>162,78</t>
  </si>
  <si>
    <t>162,01</t>
  </si>
  <si>
    <t>156,40</t>
  </si>
  <si>
    <t>161,02</t>
  </si>
  <si>
    <t>159,92</t>
  </si>
  <si>
    <t>159,95</t>
  </si>
  <si>
    <t>157,15</t>
  </si>
  <si>
    <t>159,09</t>
  </si>
  <si>
    <t>157,07</t>
  </si>
  <si>
    <t>159,30</t>
  </si>
  <si>
    <t>157,11</t>
  </si>
  <si>
    <t>157,17</t>
  </si>
  <si>
    <t>160,00</t>
  </si>
  <si>
    <t>157,86</t>
  </si>
  <si>
    <t>158,37</t>
  </si>
  <si>
    <t>160,39</t>
  </si>
  <si>
    <t>158,54</t>
  </si>
  <si>
    <t>157,78</t>
  </si>
  <si>
    <t>158,35</t>
  </si>
  <si>
    <t>158,69</t>
  </si>
  <si>
    <t>158,19</t>
  </si>
  <si>
    <t>158,73</t>
  </si>
  <si>
    <t>156,83</t>
  </si>
  <si>
    <t>161,20</t>
  </si>
  <si>
    <t>159,56</t>
  </si>
  <si>
    <t>160,58</t>
  </si>
  <si>
    <t>159,25</t>
  </si>
  <si>
    <t>159,20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</si>
  <si>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34-19-29а</t>
    </r>
    <r>
      <rPr>
        <sz val="12"/>
        <color theme="1"/>
        <rFont val="Arial"/>
        <family val="2"/>
        <charset val="204"/>
      </rPr>
      <t xml:space="preserve"> </t>
    </r>
  </si>
  <si>
    <t>В34-29а</t>
  </si>
  <si>
    <t>89-6(34)</t>
  </si>
  <si>
    <t>В34-1</t>
  </si>
  <si>
    <t>155,74</t>
  </si>
  <si>
    <t>В34-2</t>
  </si>
  <si>
    <t>156,84</t>
  </si>
  <si>
    <t>154,88</t>
  </si>
  <si>
    <t>В34-3</t>
  </si>
  <si>
    <t>155,22</t>
  </si>
  <si>
    <t>153,19</t>
  </si>
  <si>
    <t>В34-4</t>
  </si>
  <si>
    <t>154,43</t>
  </si>
  <si>
    <t>В34-5</t>
  </si>
  <si>
    <t>155,15</t>
  </si>
  <si>
    <t>В34-6</t>
  </si>
  <si>
    <t>157,08</t>
  </si>
  <si>
    <t>В34-7</t>
  </si>
  <si>
    <t>157,14</t>
  </si>
  <si>
    <t>154,84</t>
  </si>
  <si>
    <t>В34-8</t>
  </si>
  <si>
    <t>156,81</t>
  </si>
  <si>
    <t>154,57</t>
  </si>
  <si>
    <t>В34-9</t>
  </si>
  <si>
    <t>157,06</t>
  </si>
  <si>
    <t>155,12</t>
  </si>
  <si>
    <t>В34-10</t>
  </si>
  <si>
    <t>157,01</t>
  </si>
  <si>
    <t>155,80</t>
  </si>
  <si>
    <t>В34-11</t>
  </si>
  <si>
    <t>156,94</t>
  </si>
  <si>
    <t>155,11</t>
  </si>
  <si>
    <t>В34-12</t>
  </si>
  <si>
    <t>156,28</t>
  </si>
  <si>
    <t>154,45</t>
  </si>
  <si>
    <t>В34-13</t>
  </si>
  <si>
    <t>156,26</t>
  </si>
  <si>
    <t>154,47</t>
  </si>
  <si>
    <t>В34-14</t>
  </si>
  <si>
    <t>156,14</t>
  </si>
  <si>
    <t>154,41</t>
  </si>
  <si>
    <t>В34-15</t>
  </si>
  <si>
    <t>156,50</t>
  </si>
  <si>
    <t>155,27</t>
  </si>
  <si>
    <t>В34-16</t>
  </si>
  <si>
    <t>156,32</t>
  </si>
  <si>
    <t>154,64</t>
  </si>
  <si>
    <t>В34-17</t>
  </si>
  <si>
    <t>156,41</t>
  </si>
  <si>
    <t>154,73</t>
  </si>
  <si>
    <t>В34-18</t>
  </si>
  <si>
    <t>158,16</t>
  </si>
  <si>
    <t>156,22</t>
  </si>
  <si>
    <t>В34-19</t>
  </si>
  <si>
    <t>159,34</t>
  </si>
  <si>
    <t>157,13</t>
  </si>
  <si>
    <t>В34-20</t>
  </si>
  <si>
    <t>158,85</t>
  </si>
  <si>
    <t>156,89</t>
  </si>
  <si>
    <t>В34-21</t>
  </si>
  <si>
    <t>159,96</t>
  </si>
  <si>
    <t>157,92</t>
  </si>
  <si>
    <t>В34-22</t>
  </si>
  <si>
    <t>157,05</t>
  </si>
  <si>
    <t>В34-23</t>
  </si>
  <si>
    <t>158,93</t>
  </si>
  <si>
    <t>156,86</t>
  </si>
  <si>
    <t>В34-24</t>
  </si>
  <si>
    <t>159,31</t>
  </si>
  <si>
    <t>157,28</t>
  </si>
  <si>
    <t>В34-25</t>
  </si>
  <si>
    <t>159,55</t>
  </si>
  <si>
    <t>157,72</t>
  </si>
  <si>
    <t>В34-26</t>
  </si>
  <si>
    <t>160,05</t>
  </si>
  <si>
    <t>157,29</t>
  </si>
  <si>
    <t>В34-27</t>
  </si>
  <si>
    <t>160,06</t>
  </si>
  <si>
    <t>В34-28</t>
  </si>
  <si>
    <t>159,89</t>
  </si>
  <si>
    <t>158,00</t>
  </si>
  <si>
    <t>В34-29</t>
  </si>
  <si>
    <t>159,64</t>
  </si>
  <si>
    <t>157,22</t>
  </si>
  <si>
    <t>В34-30</t>
  </si>
  <si>
    <t>160,30</t>
  </si>
  <si>
    <t>158,46</t>
  </si>
  <si>
    <t>В34-31</t>
  </si>
  <si>
    <t>158,63</t>
  </si>
  <si>
    <t>В34-32</t>
  </si>
  <si>
    <t>160,54</t>
  </si>
  <si>
    <t>158,13</t>
  </si>
  <si>
    <t>В34-33</t>
  </si>
  <si>
    <t>160,82</t>
  </si>
  <si>
    <t>В34-34</t>
  </si>
  <si>
    <t>160,62</t>
  </si>
  <si>
    <t>159,40</t>
  </si>
  <si>
    <t>В34-35</t>
  </si>
  <si>
    <t>160,83</t>
  </si>
  <si>
    <t>В34-36</t>
  </si>
  <si>
    <t>В34-37</t>
  </si>
  <si>
    <t>162,77</t>
  </si>
  <si>
    <t>160,78</t>
  </si>
  <si>
    <t>В34-38</t>
  </si>
  <si>
    <t>164,02</t>
  </si>
  <si>
    <t>161,72</t>
  </si>
  <si>
    <t>В34-39</t>
  </si>
  <si>
    <t>164,08</t>
  </si>
  <si>
    <t>В34-40</t>
  </si>
  <si>
    <t>164,29</t>
  </si>
  <si>
    <t>162,05</t>
  </si>
  <si>
    <t>В34-41</t>
  </si>
  <si>
    <t>164,36</t>
  </si>
  <si>
    <t>161,88</t>
  </si>
  <si>
    <t>В34-42</t>
  </si>
  <si>
    <t>В34-43</t>
  </si>
  <si>
    <t>164,05</t>
  </si>
  <si>
    <t>161,70</t>
  </si>
  <si>
    <t>В34-44</t>
  </si>
  <si>
    <t>164,07</t>
  </si>
  <si>
    <t>161,79</t>
  </si>
  <si>
    <t>В34-45</t>
  </si>
  <si>
    <t>164,33</t>
  </si>
  <si>
    <t>162,09</t>
  </si>
  <si>
    <t>В34-46</t>
  </si>
  <si>
    <t>166,75</t>
  </si>
  <si>
    <t>164,79</t>
  </si>
  <si>
    <t>В34-47</t>
  </si>
  <si>
    <t>В34-48</t>
  </si>
  <si>
    <t>164,94</t>
  </si>
  <si>
    <t>163,24</t>
  </si>
  <si>
    <t>В34-49</t>
  </si>
  <si>
    <t>164,38</t>
  </si>
  <si>
    <t>В34-50</t>
  </si>
  <si>
    <t>В34-51</t>
  </si>
  <si>
    <t>166,87</t>
  </si>
  <si>
    <t>164,77</t>
  </si>
  <si>
    <t>В34-52</t>
  </si>
  <si>
    <t>165,57</t>
  </si>
  <si>
    <t>163,26</t>
  </si>
  <si>
    <t>В34-53</t>
  </si>
  <si>
    <t>165,97</t>
  </si>
  <si>
    <t>164,06</t>
  </si>
  <si>
    <t>В34-54</t>
  </si>
  <si>
    <t>163,46</t>
  </si>
  <si>
    <t>В34-55</t>
  </si>
  <si>
    <t>163,72</t>
  </si>
  <si>
    <t>162,03</t>
  </si>
  <si>
    <t>В34-56</t>
  </si>
  <si>
    <t>164,20</t>
  </si>
  <si>
    <t>161,23</t>
  </si>
  <si>
    <t>В34-57</t>
  </si>
  <si>
    <t>163,36</t>
  </si>
  <si>
    <t>В34-58</t>
  </si>
  <si>
    <t>161,64</t>
  </si>
  <si>
    <t>159,97</t>
  </si>
  <si>
    <t>В34-59</t>
  </si>
  <si>
    <t>161,53</t>
  </si>
  <si>
    <t>159,58</t>
  </si>
  <si>
    <t>В34-60</t>
  </si>
  <si>
    <t>161,34</t>
  </si>
  <si>
    <t>159,17</t>
  </si>
  <si>
    <t>В34-61</t>
  </si>
  <si>
    <t>160,90</t>
  </si>
  <si>
    <t>159,00</t>
  </si>
  <si>
    <t>В34-62</t>
  </si>
  <si>
    <t>160,85</t>
  </si>
  <si>
    <t>158,90</t>
  </si>
  <si>
    <t>В34-63</t>
  </si>
  <si>
    <t>160,40</t>
  </si>
  <si>
    <t>158,43</t>
  </si>
  <si>
    <t>В34-64</t>
  </si>
  <si>
    <t>160,07</t>
  </si>
  <si>
    <t>158,77</t>
  </si>
  <si>
    <t>В34-65</t>
  </si>
  <si>
    <t>158,99</t>
  </si>
  <si>
    <t>В34-66</t>
  </si>
  <si>
    <t>160,35</t>
  </si>
  <si>
    <t>159,80</t>
  </si>
  <si>
    <t>В34-67</t>
  </si>
  <si>
    <t>160,50</t>
  </si>
  <si>
    <t>158,65</t>
  </si>
  <si>
    <t>В34-68</t>
  </si>
  <si>
    <t>160,46</t>
  </si>
  <si>
    <t>158,72</t>
  </si>
  <si>
    <t>В34-69</t>
  </si>
  <si>
    <t>159,90</t>
  </si>
  <si>
    <t>157,73</t>
  </si>
  <si>
    <t>В34-70</t>
  </si>
  <si>
    <t>157,66</t>
  </si>
  <si>
    <t>В34-71</t>
  </si>
  <si>
    <t>157,55</t>
  </si>
  <si>
    <t>В34-72</t>
  </si>
  <si>
    <t>160,84</t>
  </si>
  <si>
    <t>158,82</t>
  </si>
  <si>
    <t>В34-73</t>
  </si>
  <si>
    <t>159,59</t>
  </si>
  <si>
    <t>157,75</t>
  </si>
  <si>
    <t>В34-74</t>
  </si>
  <si>
    <t>159,48</t>
  </si>
  <si>
    <t>157,71</t>
  </si>
  <si>
    <t>В34-75</t>
  </si>
  <si>
    <t>В34-76</t>
  </si>
  <si>
    <t>В34-77</t>
  </si>
  <si>
    <t>161,44</t>
  </si>
  <si>
    <t>159,29</t>
  </si>
  <si>
    <t>В34-78</t>
  </si>
  <si>
    <t>В34-79</t>
  </si>
  <si>
    <t>159,70</t>
  </si>
  <si>
    <t>В34-80</t>
  </si>
  <si>
    <t>159,69</t>
  </si>
  <si>
    <t>167,59</t>
  </si>
  <si>
    <t>В34-81</t>
  </si>
  <si>
    <t>159,94</t>
  </si>
  <si>
    <t>157,57</t>
  </si>
  <si>
    <t>В34-82</t>
  </si>
  <si>
    <t>160,01</t>
  </si>
  <si>
    <t>157,76</t>
  </si>
  <si>
    <t>В34-83</t>
  </si>
  <si>
    <t>158,64</t>
  </si>
  <si>
    <t>В34-84</t>
  </si>
  <si>
    <t>158,67</t>
  </si>
  <si>
    <t>В34-85</t>
  </si>
  <si>
    <t>160,44</t>
  </si>
  <si>
    <t>В34-86</t>
  </si>
  <si>
    <t>158,51</t>
  </si>
  <si>
    <t>В34-87</t>
  </si>
  <si>
    <t>160,33</t>
  </si>
  <si>
    <t>158,33</t>
  </si>
  <si>
    <t>В34-88</t>
  </si>
  <si>
    <t>В34-89</t>
  </si>
  <si>
    <t>В34-90</t>
  </si>
  <si>
    <t>157,64</t>
  </si>
  <si>
    <t>В34-91</t>
  </si>
  <si>
    <t>159,28</t>
  </si>
  <si>
    <t>В34-92</t>
  </si>
  <si>
    <t>В34-93</t>
  </si>
  <si>
    <t>157,23</t>
  </si>
  <si>
    <t>В34-94</t>
  </si>
  <si>
    <t>В34-95</t>
  </si>
  <si>
    <t>159,05</t>
  </si>
  <si>
    <t>В34-96</t>
  </si>
  <si>
    <t>159,10</t>
  </si>
  <si>
    <t>157,24</t>
  </si>
  <si>
    <t>В34-97</t>
  </si>
  <si>
    <t>157,41</t>
  </si>
  <si>
    <t>В34-98</t>
  </si>
  <si>
    <t>156,35</t>
  </si>
  <si>
    <t>155,44</t>
  </si>
  <si>
    <t>В34-99</t>
  </si>
  <si>
    <t>156,51</t>
  </si>
  <si>
    <t>155,39</t>
  </si>
  <si>
    <t>В34-100</t>
  </si>
  <si>
    <t>158,71</t>
  </si>
  <si>
    <t>155,01</t>
  </si>
  <si>
    <t>В34-101</t>
  </si>
  <si>
    <t>158,45</t>
  </si>
  <si>
    <t>156,60</t>
  </si>
  <si>
    <t>В34-102</t>
  </si>
  <si>
    <t>158,60</t>
  </si>
  <si>
    <t>В34-103</t>
  </si>
  <si>
    <t>158,39</t>
  </si>
  <si>
    <t>156,39</t>
  </si>
  <si>
    <t>В34-104</t>
  </si>
  <si>
    <t>157,44</t>
  </si>
  <si>
    <t>155,33</t>
  </si>
  <si>
    <t>В34-105</t>
  </si>
  <si>
    <t>154,63</t>
  </si>
  <si>
    <t>В34-106</t>
  </si>
  <si>
    <t>153,85</t>
  </si>
  <si>
    <t>152,29</t>
  </si>
  <si>
    <t>В34-107</t>
  </si>
  <si>
    <t>153,79</t>
  </si>
  <si>
    <t>В34-108</t>
  </si>
  <si>
    <t>155,43</t>
  </si>
  <si>
    <t>153,22</t>
  </si>
  <si>
    <t>В34-109</t>
  </si>
  <si>
    <t>156,04</t>
  </si>
  <si>
    <t>В34-110</t>
  </si>
  <si>
    <t>159,39</t>
  </si>
  <si>
    <t>157,59</t>
  </si>
  <si>
    <t>В34-111</t>
  </si>
  <si>
    <t>В34-112</t>
  </si>
  <si>
    <t>В34-113</t>
  </si>
  <si>
    <t>В34-114</t>
  </si>
  <si>
    <t>159,51</t>
  </si>
  <si>
    <t>157,49</t>
  </si>
  <si>
    <t>В34-115</t>
  </si>
  <si>
    <t>159,52</t>
  </si>
  <si>
    <t>157,65</t>
  </si>
  <si>
    <t>В34-116</t>
  </si>
  <si>
    <t>160,32</t>
  </si>
  <si>
    <t>В34-117</t>
  </si>
  <si>
    <t>159,63</t>
  </si>
  <si>
    <t>157,53</t>
  </si>
  <si>
    <t>В34-118</t>
  </si>
  <si>
    <t>159,71</t>
  </si>
  <si>
    <t>В34-119</t>
  </si>
  <si>
    <t>158,24</t>
  </si>
  <si>
    <t>156,42</t>
  </si>
  <si>
    <t>В34-120</t>
  </si>
  <si>
    <t>157,35</t>
  </si>
  <si>
    <t>В34-121</t>
  </si>
  <si>
    <t>159,65</t>
  </si>
  <si>
    <t>157,48</t>
  </si>
  <si>
    <t>В34-122</t>
  </si>
  <si>
    <t>159,84</t>
  </si>
  <si>
    <t>157,61</t>
  </si>
  <si>
    <t>В34-123</t>
  </si>
  <si>
    <t>157,70</t>
  </si>
  <si>
    <t>В34-124</t>
  </si>
  <si>
    <t>159,82</t>
  </si>
  <si>
    <t>В34-125</t>
  </si>
  <si>
    <t>159,99</t>
  </si>
  <si>
    <t>В34-126</t>
  </si>
  <si>
    <t>160,15</t>
  </si>
  <si>
    <t>158,28</t>
  </si>
  <si>
    <t>В34-127</t>
  </si>
  <si>
    <t>157,85</t>
  </si>
  <si>
    <t>В34-128</t>
  </si>
  <si>
    <t>161,05</t>
  </si>
  <si>
    <t>159,12</t>
  </si>
  <si>
    <t>В34-129</t>
  </si>
  <si>
    <t>159,83</t>
  </si>
  <si>
    <t>В34-130</t>
  </si>
  <si>
    <t>159,57</t>
  </si>
  <si>
    <t>157,69</t>
  </si>
  <si>
    <t>В34-131</t>
  </si>
  <si>
    <t>159,46</t>
  </si>
  <si>
    <t>В34-132</t>
  </si>
  <si>
    <t>157,30</t>
  </si>
  <si>
    <t>В34-133</t>
  </si>
  <si>
    <t>158,50</t>
  </si>
  <si>
    <t>В34-134</t>
  </si>
  <si>
    <t>В34-135</t>
  </si>
  <si>
    <t>157,84</t>
  </si>
  <si>
    <t>В34-136</t>
  </si>
  <si>
    <t>159,45</t>
  </si>
  <si>
    <t>В34-137</t>
  </si>
  <si>
    <t>158,88</t>
  </si>
  <si>
    <t>В34-138</t>
  </si>
  <si>
    <t>157,74</t>
  </si>
  <si>
    <t>В34-139</t>
  </si>
  <si>
    <t>159,38</t>
  </si>
  <si>
    <t>В34-140</t>
  </si>
  <si>
    <t>157,83</t>
  </si>
  <si>
    <t>В34-141</t>
  </si>
  <si>
    <t>158,01</t>
  </si>
  <si>
    <t>В34-142</t>
  </si>
  <si>
    <t>159,73</t>
  </si>
  <si>
    <t>158,05</t>
  </si>
  <si>
    <t>В34-143</t>
  </si>
  <si>
    <t>158,97</t>
  </si>
  <si>
    <t>В34-144</t>
  </si>
  <si>
    <t>158,34</t>
  </si>
  <si>
    <t>В34-145</t>
  </si>
  <si>
    <t>161,00</t>
  </si>
  <si>
    <t>В34-146</t>
  </si>
  <si>
    <t>В34-147</t>
  </si>
  <si>
    <t>161,08</t>
  </si>
  <si>
    <t>В34-148</t>
  </si>
  <si>
    <t>160,76</t>
  </si>
  <si>
    <t>158,86</t>
  </si>
  <si>
    <t>В34-149</t>
  </si>
  <si>
    <t>160,60</t>
  </si>
  <si>
    <t>В34-150</t>
  </si>
  <si>
    <t>В34-151</t>
  </si>
  <si>
    <t>156,80</t>
  </si>
  <si>
    <t>В34-152</t>
  </si>
  <si>
    <t>158,30</t>
  </si>
  <si>
    <t>В34-153</t>
  </si>
  <si>
    <t>158,55</t>
  </si>
  <si>
    <t>156,21</t>
  </si>
  <si>
    <t>В34-154</t>
  </si>
  <si>
    <t>156,61</t>
  </si>
  <si>
    <t>В34-155</t>
  </si>
  <si>
    <t>В34-156</t>
  </si>
  <si>
    <t>156,82</t>
  </si>
  <si>
    <t>В34-157</t>
  </si>
  <si>
    <t>158,79</t>
  </si>
  <si>
    <t>В34-158</t>
  </si>
  <si>
    <t>159,23</t>
  </si>
  <si>
    <t>157,21</t>
  </si>
  <si>
    <t>В34-159</t>
  </si>
  <si>
    <t>159,14</t>
  </si>
  <si>
    <t>157,04</t>
  </si>
  <si>
    <t>В34-160</t>
  </si>
  <si>
    <t>158,84</t>
  </si>
  <si>
    <t>В34-161</t>
  </si>
  <si>
    <t>158,92</t>
  </si>
  <si>
    <t>156,77</t>
  </si>
  <si>
    <t>В34-162</t>
  </si>
  <si>
    <t>158,74</t>
  </si>
  <si>
    <t>156,72</t>
  </si>
  <si>
    <t>В34-163</t>
  </si>
  <si>
    <t>В34-164</t>
  </si>
  <si>
    <t>В34-165</t>
  </si>
  <si>
    <t>156,23</t>
  </si>
  <si>
    <t>156,46</t>
  </si>
  <si>
    <t>В34-166</t>
  </si>
  <si>
    <t>В34-167</t>
  </si>
  <si>
    <t>158,66</t>
  </si>
  <si>
    <t>В34-168</t>
  </si>
  <si>
    <t>158,27</t>
  </si>
  <si>
    <t>156,47</t>
  </si>
  <si>
    <t>В34-169</t>
  </si>
  <si>
    <t>158,10</t>
  </si>
  <si>
    <t>В34-170</t>
  </si>
  <si>
    <t>В34-171</t>
  </si>
  <si>
    <t>156,34</t>
  </si>
  <si>
    <t>В34-172</t>
  </si>
  <si>
    <t>157,63</t>
  </si>
  <si>
    <t>155,85</t>
  </si>
  <si>
    <t>В34-173</t>
  </si>
  <si>
    <t>157,47</t>
  </si>
  <si>
    <t>В34-174</t>
  </si>
  <si>
    <t>156,31</t>
  </si>
  <si>
    <t>В34-175</t>
  </si>
  <si>
    <t>157,32</t>
  </si>
  <si>
    <t>В34-176</t>
  </si>
  <si>
    <t>155,42</t>
  </si>
  <si>
    <t>В34-177</t>
  </si>
  <si>
    <t>157,60</t>
  </si>
  <si>
    <t>В34-178</t>
  </si>
  <si>
    <t>156,90</t>
  </si>
  <si>
    <t>155,20</t>
  </si>
  <si>
    <t>В34-179</t>
  </si>
  <si>
    <t>158,17</t>
  </si>
  <si>
    <t>156,62</t>
  </si>
  <si>
    <t>В34-180</t>
  </si>
  <si>
    <t>156,09</t>
  </si>
  <si>
    <t>154,69</t>
  </si>
  <si>
    <t>В34-181</t>
  </si>
  <si>
    <t>В34-182</t>
  </si>
  <si>
    <t>161,56</t>
  </si>
  <si>
    <t>В34-183</t>
  </si>
  <si>
    <t>161,85</t>
  </si>
  <si>
    <t>159,41</t>
  </si>
  <si>
    <t>В34-184</t>
  </si>
  <si>
    <t>161,50</t>
  </si>
  <si>
    <t>В34-185</t>
  </si>
  <si>
    <t>В34-186</t>
  </si>
  <si>
    <t>160,86</t>
  </si>
  <si>
    <t>159,86</t>
  </si>
  <si>
    <t>В34-187</t>
  </si>
  <si>
    <t>В34-188</t>
  </si>
  <si>
    <t>В34-189</t>
  </si>
  <si>
    <t>В34-190</t>
  </si>
  <si>
    <t>В34-191</t>
  </si>
  <si>
    <t>157,25</t>
  </si>
  <si>
    <t>В34-192</t>
  </si>
  <si>
    <t>157,26</t>
  </si>
  <si>
    <t>В34-193</t>
  </si>
  <si>
    <t>159,36</t>
  </si>
  <si>
    <t>В34-194</t>
  </si>
  <si>
    <t>В34-195</t>
  </si>
  <si>
    <t>157,40</t>
  </si>
  <si>
    <t>В34-196</t>
  </si>
  <si>
    <t>159,91</t>
  </si>
  <si>
    <t>В34-197</t>
  </si>
  <si>
    <t>В34-198</t>
  </si>
  <si>
    <t>В34-199</t>
  </si>
  <si>
    <t>159,74</t>
  </si>
  <si>
    <t>В34-200</t>
  </si>
  <si>
    <t>159,77</t>
  </si>
  <si>
    <t>чавун</t>
  </si>
  <si>
    <t>п/е</t>
  </si>
  <si>
    <t>з/б</t>
  </si>
  <si>
    <t>гума</t>
  </si>
  <si>
    <t>відкрит</t>
  </si>
  <si>
    <t>на пров. 2-ий Лазаретний (приватна мережа)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</si>
  <si>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34-19-29б</t>
    </r>
    <r>
      <rPr>
        <sz val="12"/>
        <color theme="1"/>
        <rFont val="Arial"/>
        <family val="2"/>
        <charset val="204"/>
      </rPr>
      <t xml:space="preserve"> </t>
    </r>
  </si>
  <si>
    <t>В34-29б</t>
  </si>
  <si>
    <t>нерж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</si>
  <si>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34-19-29в</t>
    </r>
    <r>
      <rPr>
        <sz val="12"/>
        <color theme="1"/>
        <rFont val="Arial"/>
        <family val="2"/>
        <charset val="204"/>
      </rPr>
      <t xml:space="preserve"> </t>
    </r>
  </si>
  <si>
    <t>В34-29в</t>
  </si>
  <si>
    <t>сталь</t>
  </si>
  <si>
    <t>на 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</si>
  <si>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34-19-29г</t>
    </r>
    <r>
      <rPr>
        <sz val="12"/>
        <color theme="1"/>
        <rFont val="Arial"/>
        <family val="2"/>
        <charset val="204"/>
      </rPr>
      <t xml:space="preserve"> </t>
    </r>
  </si>
  <si>
    <t>В34-29г</t>
  </si>
  <si>
    <t>камера</t>
  </si>
  <si>
    <t>4*4</t>
  </si>
  <si>
    <t>2 шт</t>
  </si>
  <si>
    <t>3 шт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</si>
  <si>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34-19-29д</t>
    </r>
    <r>
      <rPr>
        <sz val="12"/>
        <color theme="1"/>
        <rFont val="Arial"/>
        <family val="2"/>
        <charset val="204"/>
      </rPr>
      <t xml:space="preserve"> </t>
    </r>
  </si>
  <si>
    <t>В34-29д</t>
  </si>
  <si>
    <t>3*3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</si>
  <si>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34-19-29ж</t>
    </r>
    <r>
      <rPr>
        <sz val="12"/>
        <color theme="1"/>
        <rFont val="Arial"/>
        <family val="2"/>
        <charset val="204"/>
      </rPr>
      <t xml:space="preserve"> </t>
    </r>
  </si>
  <si>
    <t>В34-29ж</t>
  </si>
  <si>
    <t>В/колодязь підтоплено грунтовими водами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</si>
  <si>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34-19-29з</t>
    </r>
    <r>
      <rPr>
        <sz val="12"/>
        <color theme="1"/>
        <rFont val="Arial"/>
        <family val="2"/>
        <charset val="204"/>
      </rPr>
      <t xml:space="preserve"> </t>
    </r>
  </si>
  <si>
    <t>В34-29з</t>
  </si>
  <si>
    <t>до №40 по вул. Зеленій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</si>
  <si>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34-19-29і</t>
    </r>
    <r>
      <rPr>
        <sz val="12"/>
        <color theme="1"/>
        <rFont val="Arial"/>
        <family val="2"/>
        <charset val="204"/>
      </rPr>
      <t xml:space="preserve"> </t>
    </r>
  </si>
  <si>
    <t>В34-29і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</si>
  <si>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34-19-69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</si>
  <si>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34-19-70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</si>
  <si>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34-19-71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</si>
  <si>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34-19-72</t>
    </r>
    <r>
      <rPr>
        <sz val="12"/>
        <color theme="1"/>
        <rFont val="Arial"/>
        <family val="2"/>
        <charset val="204"/>
      </rPr>
      <t xml:space="preserve"> </t>
    </r>
  </si>
  <si>
    <t>Відсутній доступ до в/колодязя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</si>
  <si>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34-19-73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</si>
  <si>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34-19-74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</si>
  <si>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34-19-75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</si>
  <si>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34-19-76</t>
    </r>
    <r>
      <rPr>
        <sz val="12"/>
        <color theme="1"/>
        <rFont val="Arial"/>
        <family val="2"/>
        <charset val="204"/>
      </rPr>
      <t xml:space="preserve"> </t>
    </r>
  </si>
  <si>
    <t>закрит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</si>
  <si>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34-19-130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</si>
  <si>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34-19-131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</si>
  <si>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34-19-132</t>
    </r>
    <r>
      <rPr>
        <sz val="12"/>
        <color theme="1"/>
        <rFont val="Arial"/>
        <family val="2"/>
        <charset val="204"/>
      </rPr>
      <t xml:space="preserve"> </t>
    </r>
  </si>
  <si>
    <t>цегл</t>
  </si>
  <si>
    <t>до №24 по вул. Зеленій</t>
  </si>
  <si>
    <t>до №26 по вул. Зеленій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</si>
  <si>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34-19-132а</t>
    </r>
  </si>
  <si>
    <t>В34-132а</t>
  </si>
  <si>
    <t>на в/к (діюча)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</si>
  <si>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34-19-133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</si>
  <si>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34-19-134</t>
    </r>
    <r>
      <rPr>
        <sz val="12"/>
        <color theme="1"/>
        <rFont val="Arial"/>
        <family val="2"/>
        <charset val="204"/>
      </rPr>
      <t xml:space="preserve"> </t>
    </r>
  </si>
  <si>
    <t>В/колодязь не знайдено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</si>
  <si>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34-19-136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</si>
  <si>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34-19-137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</si>
  <si>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34-19-138</t>
    </r>
    <r>
      <rPr>
        <sz val="12"/>
        <color theme="1"/>
        <rFont val="Arial"/>
        <family val="2"/>
        <charset val="204"/>
      </rPr>
      <t xml:space="preserve"> </t>
    </r>
  </si>
  <si>
    <t>до №11 кв.? по вул. Зеленій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</si>
  <si>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34-19-138а</t>
    </r>
    <r>
      <rPr>
        <sz val="12"/>
        <color theme="1"/>
        <rFont val="Arial"/>
        <family val="2"/>
        <charset val="204"/>
      </rPr>
      <t xml:space="preserve"> </t>
    </r>
  </si>
  <si>
    <t>В34-138а</t>
  </si>
  <si>
    <t>до №14 кв.2 по вул. Зеленій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</si>
  <si>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34-19-139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</si>
  <si>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34-19-140</t>
    </r>
    <r>
      <rPr>
        <sz val="12"/>
        <color theme="1"/>
        <rFont val="Arial"/>
        <family val="2"/>
        <charset val="204"/>
      </rPr>
      <t xml:space="preserve"> </t>
    </r>
  </si>
  <si>
    <t>до №12 по вул. Зеленій</t>
  </si>
  <si>
    <t>до №9 по вул. Зеленій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</si>
  <si>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34-19-140а</t>
    </r>
    <r>
      <rPr>
        <sz val="12"/>
        <color theme="1"/>
        <rFont val="Arial"/>
        <family val="2"/>
        <charset val="204"/>
      </rPr>
      <t xml:space="preserve"> </t>
    </r>
  </si>
  <si>
    <t>В34-140а</t>
  </si>
  <si>
    <t>п/е; не під'єднано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</si>
  <si>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34-19-141</t>
    </r>
  </si>
  <si>
    <t>ПГ</t>
  </si>
  <si>
    <t>на мережі</t>
  </si>
  <si>
    <t>до №10 по вул. Зеленій</t>
  </si>
  <si>
    <t>до №9 кв.? по вул. Зеленій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</si>
  <si>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34-19-142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</si>
  <si>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34-19-143</t>
    </r>
    <r>
      <rPr>
        <sz val="12"/>
        <color theme="1"/>
        <rFont val="Arial"/>
        <family val="2"/>
        <charset val="204"/>
      </rPr>
      <t xml:space="preserve"> </t>
    </r>
  </si>
  <si>
    <t>до №5 по вул. Зеленій</t>
  </si>
  <si>
    <t>до №8 по вул. Зеленій</t>
  </si>
  <si>
    <t>на в/к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</si>
  <si>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34-19-144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</si>
  <si>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34-19-150</t>
    </r>
    <r>
      <rPr>
        <sz val="12"/>
        <color theme="1"/>
        <rFont val="Arial"/>
        <family val="2"/>
        <charset val="204"/>
      </rPr>
      <t xml:space="preserve"> </t>
    </r>
  </si>
  <si>
    <t>до №4 по вул. Зеленій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</si>
  <si>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34-19-150а</t>
    </r>
    <r>
      <rPr>
        <sz val="12"/>
        <color theme="1"/>
        <rFont val="Arial"/>
        <family val="2"/>
        <charset val="204"/>
      </rPr>
      <t xml:space="preserve"> </t>
    </r>
  </si>
  <si>
    <t>В34-150а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</si>
  <si>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34-19-150б</t>
    </r>
    <r>
      <rPr>
        <sz val="12"/>
        <color theme="1"/>
        <rFont val="Arial"/>
        <family val="2"/>
        <charset val="204"/>
      </rPr>
      <t xml:space="preserve"> </t>
    </r>
  </si>
  <si>
    <t>В34-150б</t>
  </si>
  <si>
    <t>до №3 кв.2 по вул. Зеленій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</si>
  <si>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34-19-150в</t>
    </r>
    <r>
      <rPr>
        <sz val="12"/>
        <color theme="1"/>
        <rFont val="Arial"/>
        <family val="2"/>
        <charset val="204"/>
      </rPr>
      <t xml:space="preserve"> </t>
    </r>
  </si>
  <si>
    <t>В34-150в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</si>
  <si>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34-19-158</t>
    </r>
    <r>
      <rPr>
        <sz val="12"/>
        <color theme="1"/>
        <rFont val="Arial"/>
        <family val="2"/>
        <charset val="204"/>
      </rPr>
      <t xml:space="preserve"> </t>
    </r>
  </si>
  <si>
    <t>лічильник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</si>
  <si>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34-19-159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</si>
  <si>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34-19-68</t>
    </r>
    <r>
      <rPr>
        <sz val="12"/>
        <color theme="1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</si>
</sst>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2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7" name="Прямая соединительная линия 26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8" name="Прямая соединительная линия 27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0</xdr:rowOff>
    </xdr:from>
    <xdr:to>
      <xdr:col>14</xdr:col>
      <xdr:colOff>190500</xdr:colOff>
      <xdr:row>14</xdr:row>
      <xdr:rowOff>0</xdr:rowOff>
    </xdr:to>
    <xdr:cxnSp macro="">
      <xdr:nvCxnSpPr>
        <xdr:cNvPr id="29" name="Прямая соединительная линия 28"/>
        <xdr:cNvCxnSpPr/>
      </xdr:nvCxnSpPr>
      <xdr:spPr>
        <a:xfrm flipH="1">
          <a:off x="921067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72000</xdr:rowOff>
    </xdr:from>
    <xdr:to>
      <xdr:col>11</xdr:col>
      <xdr:colOff>383250</xdr:colOff>
      <xdr:row>14</xdr:row>
      <xdr:rowOff>97500</xdr:rowOff>
    </xdr:to>
    <xdr:grpSp>
      <xdr:nvGrpSpPr>
        <xdr:cNvPr id="3" name="Группа 2"/>
        <xdr:cNvGrpSpPr/>
      </xdr:nvGrpSpPr>
      <xdr:grpSpPr>
        <a:xfrm rot="16200000">
          <a:off x="9591675" y="37242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33" name="TextBox 32"/>
        <xdr:cNvSpPr txBox="1"/>
      </xdr:nvSpPr>
      <xdr:spPr>
        <a:xfrm>
          <a:off x="11134725" y="3667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5" name="TextBox 34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0</xdr:rowOff>
    </xdr:from>
    <xdr:to>
      <xdr:col>14</xdr:col>
      <xdr:colOff>190500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1067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72000</xdr:rowOff>
    </xdr:from>
    <xdr:to>
      <xdr:col>11</xdr:col>
      <xdr:colOff>383250</xdr:colOff>
      <xdr:row>14</xdr:row>
      <xdr:rowOff>97500</xdr:rowOff>
    </xdr:to>
    <xdr:grpSp>
      <xdr:nvGrpSpPr>
        <xdr:cNvPr id="26" name="Группа 25"/>
        <xdr:cNvGrpSpPr/>
      </xdr:nvGrpSpPr>
      <xdr:grpSpPr>
        <a:xfrm rot="16200000">
          <a:off x="9591675" y="3724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638175" cy="264560"/>
    <xdr:sp macro="" textlink="">
      <xdr:nvSpPr>
        <xdr:cNvPr id="29" name="TextBox 28"/>
        <xdr:cNvSpPr txBox="1"/>
      </xdr:nvSpPr>
      <xdr:spPr>
        <a:xfrm>
          <a:off x="11106150" y="3667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7</xdr:col>
      <xdr:colOff>114300</xdr:colOff>
      <xdr:row>12</xdr:row>
      <xdr:rowOff>59531</xdr:rowOff>
    </xdr:from>
    <xdr:to>
      <xdr:col>10</xdr:col>
      <xdr:colOff>320270</xdr:colOff>
      <xdr:row>18</xdr:row>
      <xdr:rowOff>85725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7172325" y="3593306"/>
          <a:ext cx="2034770" cy="11691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13</xdr:row>
      <xdr:rowOff>0</xdr:rowOff>
    </xdr:from>
    <xdr:to>
      <xdr:col>10</xdr:col>
      <xdr:colOff>74250</xdr:colOff>
      <xdr:row>14</xdr:row>
      <xdr:rowOff>25500</xdr:rowOff>
    </xdr:to>
    <xdr:grpSp>
      <xdr:nvGrpSpPr>
        <xdr:cNvPr id="34" name="Группа 33"/>
        <xdr:cNvGrpSpPr/>
      </xdr:nvGrpSpPr>
      <xdr:grpSpPr>
        <a:xfrm rot="14400000">
          <a:off x="8673075" y="36522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51319</xdr:colOff>
      <xdr:row>16</xdr:row>
      <xdr:rowOff>110608</xdr:rowOff>
    </xdr:from>
    <xdr:ext cx="638175" cy="264560"/>
    <xdr:sp macro="" textlink="">
      <xdr:nvSpPr>
        <xdr:cNvPr id="37" name="TextBox 36"/>
        <xdr:cNvSpPr txBox="1"/>
      </xdr:nvSpPr>
      <xdr:spPr>
        <a:xfrm rot="19800000">
          <a:off x="6995044" y="44063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0</xdr:colOff>
      <xdr:row>13</xdr:row>
      <xdr:rowOff>180975</xdr:rowOff>
    </xdr:from>
    <xdr:to>
      <xdr:col>11</xdr:col>
      <xdr:colOff>0</xdr:colOff>
      <xdr:row>24</xdr:row>
      <xdr:rowOff>342900</xdr:rowOff>
    </xdr:to>
    <xdr:cxnSp macro="">
      <xdr:nvCxnSpPr>
        <xdr:cNvPr id="23" name="Прямая соединительная линия 22"/>
        <xdr:cNvCxnSpPr/>
      </xdr:nvCxnSpPr>
      <xdr:spPr>
        <a:xfrm>
          <a:off x="9496425" y="3905250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4</xdr:row>
      <xdr:rowOff>152400</xdr:rowOff>
    </xdr:from>
    <xdr:to>
      <xdr:col>9</xdr:col>
      <xdr:colOff>361950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>
          <a:off x="8639175" y="1781175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361951</xdr:colOff>
      <xdr:row>14</xdr:row>
      <xdr:rowOff>0</xdr:rowOff>
    </xdr:from>
    <xdr:to>
      <xdr:col>11</xdr:col>
      <xdr:colOff>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8639176" y="3914775"/>
          <a:ext cx="8572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42300</xdr:colOff>
      <xdr:row>13</xdr:row>
      <xdr:rowOff>81525</xdr:rowOff>
    </xdr:from>
    <xdr:to>
      <xdr:col>10</xdr:col>
      <xdr:colOff>402300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0011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390525</xdr:colOff>
      <xdr:row>12</xdr:row>
      <xdr:rowOff>133350</xdr:rowOff>
    </xdr:from>
    <xdr:ext cx="638175" cy="264560"/>
    <xdr:sp macro="" textlink="">
      <xdr:nvSpPr>
        <xdr:cNvPr id="29" name="TextBox 28"/>
        <xdr:cNvSpPr txBox="1"/>
      </xdr:nvSpPr>
      <xdr:spPr>
        <a:xfrm>
          <a:off x="11106150" y="3667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120133</xdr:colOff>
      <xdr:row>3</xdr:row>
      <xdr:rowOff>175142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210550" y="1790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361955</xdr:colOff>
      <xdr:row>22</xdr:row>
      <xdr:rowOff>180975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9061972" y="58065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51319</xdr:colOff>
      <xdr:row>16</xdr:row>
      <xdr:rowOff>110608</xdr:rowOff>
    </xdr:from>
    <xdr:ext cx="638175" cy="264560"/>
    <xdr:sp macro="" textlink="">
      <xdr:nvSpPr>
        <xdr:cNvPr id="36" name="TextBox 35"/>
        <xdr:cNvSpPr txBox="1"/>
      </xdr:nvSpPr>
      <xdr:spPr>
        <a:xfrm rot="19800000">
          <a:off x="6995044" y="44063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13</xdr:row>
      <xdr:rowOff>1</xdr:rowOff>
    </xdr:from>
    <xdr:to>
      <xdr:col>8</xdr:col>
      <xdr:colOff>389633</xdr:colOff>
      <xdr:row>14</xdr:row>
      <xdr:rowOff>175270</xdr:rowOff>
    </xdr:to>
    <xdr:grpSp>
      <xdr:nvGrpSpPr>
        <xdr:cNvPr id="3" name="Группа 2"/>
        <xdr:cNvGrpSpPr/>
      </xdr:nvGrpSpPr>
      <xdr:grpSpPr>
        <a:xfrm rot="1670272">
          <a:off x="7696200" y="3724276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8058150" y="3914775"/>
          <a:ext cx="11525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6867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1343025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0562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9</xdr:row>
      <xdr:rowOff>133350</xdr:rowOff>
    </xdr:from>
    <xdr:to>
      <xdr:col>10</xdr:col>
      <xdr:colOff>425550</xdr:colOff>
      <xdr:row>11</xdr:row>
      <xdr:rowOff>112350</xdr:rowOff>
    </xdr:to>
    <xdr:grpSp>
      <xdr:nvGrpSpPr>
        <xdr:cNvPr id="26" name="Группа 25"/>
        <xdr:cNvGrpSpPr/>
      </xdr:nvGrpSpPr>
      <xdr:grpSpPr>
        <a:xfrm>
          <a:off x="9096375" y="30956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6867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66673</xdr:rowOff>
    </xdr:from>
    <xdr:to>
      <xdr:col>13</xdr:col>
      <xdr:colOff>328068</xdr:colOff>
      <xdr:row>23</xdr:row>
      <xdr:rowOff>47173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07644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0</xdr:rowOff>
    </xdr:from>
    <xdr:to>
      <xdr:col>11</xdr:col>
      <xdr:colOff>438150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10675" y="3914775"/>
          <a:ext cx="723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390525</xdr:colOff>
      <xdr:row>12</xdr:row>
      <xdr:rowOff>133350</xdr:rowOff>
    </xdr:from>
    <xdr:ext cx="638175" cy="264560"/>
    <xdr:sp macro="" textlink="">
      <xdr:nvSpPr>
        <xdr:cNvPr id="29" name="TextBox 28"/>
        <xdr:cNvSpPr txBox="1"/>
      </xdr:nvSpPr>
      <xdr:spPr>
        <a:xfrm>
          <a:off x="11106150" y="3667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5</xdr:col>
      <xdr:colOff>1323975</xdr:colOff>
      <xdr:row>14</xdr:row>
      <xdr:rowOff>0</xdr:rowOff>
    </xdr:from>
    <xdr:to>
      <xdr:col>10</xdr:col>
      <xdr:colOff>352426</xdr:colOff>
      <xdr:row>14</xdr:row>
      <xdr:rowOff>1</xdr:rowOff>
    </xdr:to>
    <xdr:cxnSp macro="">
      <xdr:nvCxnSpPr>
        <xdr:cNvPr id="32" name="Прямая соединительная линия 31"/>
        <xdr:cNvCxnSpPr/>
      </xdr:nvCxnSpPr>
      <xdr:spPr>
        <a:xfrm flipH="1" flipV="1">
          <a:off x="6886575" y="3914775"/>
          <a:ext cx="2352676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304801</xdr:colOff>
      <xdr:row>13</xdr:row>
      <xdr:rowOff>85726</xdr:rowOff>
    </xdr:from>
    <xdr:to>
      <xdr:col>10</xdr:col>
      <xdr:colOff>55201</xdr:colOff>
      <xdr:row>14</xdr:row>
      <xdr:rowOff>111226</xdr:rowOff>
    </xdr:to>
    <xdr:grpSp>
      <xdr:nvGrpSpPr>
        <xdr:cNvPr id="33" name="Группа 32"/>
        <xdr:cNvGrpSpPr/>
      </xdr:nvGrpSpPr>
      <xdr:grpSpPr>
        <a:xfrm rot="16200000">
          <a:off x="8654026" y="3738001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1289569</xdr:colOff>
      <xdr:row>12</xdr:row>
      <xdr:rowOff>139183</xdr:rowOff>
    </xdr:from>
    <xdr:ext cx="638175" cy="264560"/>
    <xdr:sp macro="" textlink="">
      <xdr:nvSpPr>
        <xdr:cNvPr id="36" name="TextBox 35"/>
        <xdr:cNvSpPr txBox="1"/>
      </xdr:nvSpPr>
      <xdr:spPr>
        <a:xfrm rot="21600000">
          <a:off x="6852169" y="36729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11</xdr:col>
      <xdr:colOff>99450</xdr:colOff>
      <xdr:row>13</xdr:row>
      <xdr:rowOff>72000</xdr:rowOff>
    </xdr:from>
    <xdr:to>
      <xdr:col>11</xdr:col>
      <xdr:colOff>459450</xdr:colOff>
      <xdr:row>14</xdr:row>
      <xdr:rowOff>97500</xdr:rowOff>
    </xdr:to>
    <xdr:grpSp>
      <xdr:nvGrpSpPr>
        <xdr:cNvPr id="26" name="Группа 25"/>
        <xdr:cNvGrpSpPr/>
      </xdr:nvGrpSpPr>
      <xdr:grpSpPr>
        <a:xfrm rot="16200000">
          <a:off x="9667875" y="3724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533399</xdr:colOff>
      <xdr:row>16</xdr:row>
      <xdr:rowOff>19050</xdr:rowOff>
    </xdr:from>
    <xdr:to>
      <xdr:col>12</xdr:col>
      <xdr:colOff>284857</xdr:colOff>
      <xdr:row>18</xdr:row>
      <xdr:rowOff>3819</xdr:rowOff>
    </xdr:to>
    <xdr:grpSp>
      <xdr:nvGrpSpPr>
        <xdr:cNvPr id="3" name="Группа 2"/>
        <xdr:cNvGrpSpPr/>
      </xdr:nvGrpSpPr>
      <xdr:grpSpPr>
        <a:xfrm rot="1670272">
          <a:off x="10029824" y="43148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1343025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0562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1304925</xdr:colOff>
      <xdr:row>12</xdr:row>
      <xdr:rowOff>142875</xdr:rowOff>
    </xdr:from>
    <xdr:ext cx="638175" cy="264560"/>
    <xdr:sp macro="" textlink="">
      <xdr:nvSpPr>
        <xdr:cNvPr id="28" name="TextBox 27"/>
        <xdr:cNvSpPr txBox="1"/>
      </xdr:nvSpPr>
      <xdr:spPr>
        <a:xfrm>
          <a:off x="6867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9" name="TextBox 28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325859</xdr:colOff>
      <xdr:row>13</xdr:row>
      <xdr:rowOff>185739</xdr:rowOff>
    </xdr:from>
    <xdr:to>
      <xdr:col>12</xdr:col>
      <xdr:colOff>66675</xdr:colOff>
      <xdr:row>16</xdr:row>
      <xdr:rowOff>161924</xdr:rowOff>
    </xdr:to>
    <xdr:cxnSp macro="">
      <xdr:nvCxnSpPr>
        <xdr:cNvPr id="31" name="Прямая соединительная линия 30"/>
        <xdr:cNvCxnSpPr/>
      </xdr:nvCxnSpPr>
      <xdr:spPr>
        <a:xfrm flipH="1" flipV="1">
          <a:off x="9212684" y="3910014"/>
          <a:ext cx="960016" cy="54768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186838</xdr:colOff>
      <xdr:row>6</xdr:row>
      <xdr:rowOff>561975</xdr:rowOff>
    </xdr:from>
    <xdr:to>
      <xdr:col>13</xdr:col>
      <xdr:colOff>209550</xdr:colOff>
      <xdr:row>16</xdr:row>
      <xdr:rowOff>44794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10292863" y="2571750"/>
          <a:ext cx="632312" cy="176881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4200</xdr:colOff>
      <xdr:row>14</xdr:row>
      <xdr:rowOff>167250</xdr:rowOff>
    </xdr:from>
    <xdr:to>
      <xdr:col>11</xdr:col>
      <xdr:colOff>364200</xdr:colOff>
      <xdr:row>16</xdr:row>
      <xdr:rowOff>2250</xdr:rowOff>
    </xdr:to>
    <xdr:grpSp>
      <xdr:nvGrpSpPr>
        <xdr:cNvPr id="25" name="Группа 24"/>
        <xdr:cNvGrpSpPr/>
      </xdr:nvGrpSpPr>
      <xdr:grpSpPr>
        <a:xfrm rot="-3600000">
          <a:off x="9572625" y="4010025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252974</xdr:colOff>
      <xdr:row>12</xdr:row>
      <xdr:rowOff>166125</xdr:rowOff>
    </xdr:from>
    <xdr:to>
      <xdr:col>12</xdr:col>
      <xdr:colOff>468974</xdr:colOff>
      <xdr:row>14</xdr:row>
      <xdr:rowOff>145125</xdr:rowOff>
    </xdr:to>
    <xdr:grpSp>
      <xdr:nvGrpSpPr>
        <xdr:cNvPr id="35" name="Группа 34"/>
        <xdr:cNvGrpSpPr/>
      </xdr:nvGrpSpPr>
      <xdr:grpSpPr>
        <a:xfrm rot="-9600000">
          <a:off x="10358999" y="369990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581025</xdr:colOff>
      <xdr:row>6</xdr:row>
      <xdr:rowOff>247649</xdr:rowOff>
    </xdr:from>
    <xdr:ext cx="264560" cy="638175"/>
    <xdr:sp macro="" textlink="">
      <xdr:nvSpPr>
        <xdr:cNvPr id="38" name="TextBox 37"/>
        <xdr:cNvSpPr txBox="1"/>
      </xdr:nvSpPr>
      <xdr:spPr>
        <a:xfrm rot="17400000">
          <a:off x="10500242" y="2444232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80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504825</xdr:colOff>
      <xdr:row>4</xdr:row>
      <xdr:rowOff>57150</xdr:rowOff>
    </xdr:from>
    <xdr:to>
      <xdr:col>10</xdr:col>
      <xdr:colOff>504825</xdr:colOff>
      <xdr:row>14</xdr:row>
      <xdr:rowOff>28575</xdr:rowOff>
    </xdr:to>
    <xdr:cxnSp macro="">
      <xdr:nvCxnSpPr>
        <xdr:cNvPr id="23" name="Прямая соединительная линия 22"/>
        <xdr:cNvCxnSpPr/>
      </xdr:nvCxnSpPr>
      <xdr:spPr>
        <a:xfrm>
          <a:off x="9391650" y="168592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4</xdr:row>
      <xdr:rowOff>47625</xdr:rowOff>
    </xdr:from>
    <xdr:to>
      <xdr:col>9</xdr:col>
      <xdr:colOff>400050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>
          <a:off x="8677275" y="1676400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14</xdr:row>
      <xdr:rowOff>0</xdr:rowOff>
    </xdr:from>
    <xdr:to>
      <xdr:col>9</xdr:col>
      <xdr:colOff>400050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15150" y="3914775"/>
          <a:ext cx="17621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385200</xdr:colOff>
      <xdr:row>13</xdr:row>
      <xdr:rowOff>81525</xdr:rowOff>
    </xdr:from>
    <xdr:to>
      <xdr:col>9</xdr:col>
      <xdr:colOff>135600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1248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177283</xdr:colOff>
      <xdr:row>3</xdr:row>
      <xdr:rowOff>32267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267700" y="16478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1308620</xdr:colOff>
      <xdr:row>12</xdr:row>
      <xdr:rowOff>139183</xdr:rowOff>
    </xdr:from>
    <xdr:ext cx="638175" cy="264560"/>
    <xdr:sp macro="" textlink="">
      <xdr:nvSpPr>
        <xdr:cNvPr id="31" name="TextBox 30"/>
        <xdr:cNvSpPr txBox="1"/>
      </xdr:nvSpPr>
      <xdr:spPr>
        <a:xfrm>
          <a:off x="6871220" y="36729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495301</xdr:colOff>
      <xdr:row>14</xdr:row>
      <xdr:rowOff>19050</xdr:rowOff>
    </xdr:from>
    <xdr:to>
      <xdr:col>14</xdr:col>
      <xdr:colOff>171450</xdr:colOff>
      <xdr:row>14</xdr:row>
      <xdr:rowOff>19050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382126" y="3933825"/>
          <a:ext cx="21145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581025</xdr:colOff>
      <xdr:row>12</xdr:row>
      <xdr:rowOff>161925</xdr:rowOff>
    </xdr:from>
    <xdr:to>
      <xdr:col>11</xdr:col>
      <xdr:colOff>581025</xdr:colOff>
      <xdr:row>23</xdr:row>
      <xdr:rowOff>180974</xdr:rowOff>
    </xdr:to>
    <xdr:cxnSp macro="">
      <xdr:nvCxnSpPr>
        <xdr:cNvPr id="43" name="Прямая соединительная линия 42"/>
        <xdr:cNvCxnSpPr/>
      </xdr:nvCxnSpPr>
      <xdr:spPr>
        <a:xfrm rot="3000000" flipH="1">
          <a:off x="9020175" y="4752975"/>
          <a:ext cx="21145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276225</xdr:colOff>
      <xdr:row>2</xdr:row>
      <xdr:rowOff>714375</xdr:rowOff>
    </xdr:from>
    <xdr:ext cx="264560" cy="638175"/>
    <xdr:sp macro="" textlink="">
      <xdr:nvSpPr>
        <xdr:cNvPr id="45" name="TextBox 44"/>
        <xdr:cNvSpPr txBox="1"/>
      </xdr:nvSpPr>
      <xdr:spPr>
        <a:xfrm rot="16200000">
          <a:off x="8976242" y="1567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400050</xdr:colOff>
      <xdr:row>12</xdr:row>
      <xdr:rowOff>161925</xdr:rowOff>
    </xdr:from>
    <xdr:ext cx="638175" cy="264560"/>
    <xdr:sp macro="" textlink="">
      <xdr:nvSpPr>
        <xdr:cNvPr id="46" name="TextBox 45"/>
        <xdr:cNvSpPr txBox="1"/>
      </xdr:nvSpPr>
      <xdr:spPr>
        <a:xfrm>
          <a:off x="111156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76</a:t>
          </a:r>
          <a:endParaRPr lang="ru-RU" sz="1100"/>
        </a:p>
      </xdr:txBody>
    </xdr:sp>
    <xdr:clientData/>
  </xdr:oneCellAnchor>
  <xdr:oneCellAnchor>
    <xdr:from>
      <xdr:col>12</xdr:col>
      <xdr:colOff>266702</xdr:colOff>
      <xdr:row>20</xdr:row>
      <xdr:rowOff>66675</xdr:rowOff>
    </xdr:from>
    <xdr:ext cx="264560" cy="638175"/>
    <xdr:sp macro="" textlink="">
      <xdr:nvSpPr>
        <xdr:cNvPr id="47" name="TextBox 46"/>
        <xdr:cNvSpPr txBox="1"/>
      </xdr:nvSpPr>
      <xdr:spPr>
        <a:xfrm rot="13800000">
          <a:off x="10185919" y="53112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1352550</xdr:colOff>
      <xdr:row>16</xdr:row>
      <xdr:rowOff>19050</xdr:rowOff>
    </xdr:from>
    <xdr:to>
      <xdr:col>10</xdr:col>
      <xdr:colOff>333375</xdr:colOff>
      <xdr:row>16</xdr:row>
      <xdr:rowOff>19050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15150" y="431482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137550</xdr:colOff>
      <xdr:row>15</xdr:row>
      <xdr:rowOff>100575</xdr:rowOff>
    </xdr:from>
    <xdr:to>
      <xdr:col>9</xdr:col>
      <xdr:colOff>497550</xdr:colOff>
      <xdr:row>16</xdr:row>
      <xdr:rowOff>126075</xdr:rowOff>
    </xdr:to>
    <xdr:grpSp>
      <xdr:nvGrpSpPr>
        <xdr:cNvPr id="26" name="Группа 25"/>
        <xdr:cNvGrpSpPr/>
      </xdr:nvGrpSpPr>
      <xdr:grpSpPr>
        <a:xfrm rot="16200000">
          <a:off x="8486775" y="4133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10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6896100" y="3295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727592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811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6</xdr:col>
      <xdr:colOff>28575</xdr:colOff>
      <xdr:row>12</xdr:row>
      <xdr:rowOff>8370</xdr:rowOff>
    </xdr:from>
    <xdr:to>
      <xdr:col>10</xdr:col>
      <xdr:colOff>323867</xdr:colOff>
      <xdr:row>12</xdr:row>
      <xdr:rowOff>9525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6972300" y="3542145"/>
          <a:ext cx="2238392" cy="115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11</xdr:row>
      <xdr:rowOff>95250</xdr:rowOff>
    </xdr:from>
    <xdr:to>
      <xdr:col>9</xdr:col>
      <xdr:colOff>521925</xdr:colOff>
      <xdr:row>12</xdr:row>
      <xdr:rowOff>120750</xdr:rowOff>
    </xdr:to>
    <xdr:grpSp>
      <xdr:nvGrpSpPr>
        <xdr:cNvPr id="33" name="Группа 32"/>
        <xdr:cNvGrpSpPr/>
      </xdr:nvGrpSpPr>
      <xdr:grpSpPr>
        <a:xfrm rot="16200000">
          <a:off x="8511150" y="33665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1346718</xdr:colOff>
      <xdr:row>14</xdr:row>
      <xdr:rowOff>148709</xdr:rowOff>
    </xdr:from>
    <xdr:ext cx="638175" cy="264560"/>
    <xdr:sp macro="" textlink="">
      <xdr:nvSpPr>
        <xdr:cNvPr id="36" name="TextBox 35"/>
        <xdr:cNvSpPr txBox="1"/>
      </xdr:nvSpPr>
      <xdr:spPr>
        <a:xfrm rot="21600000">
          <a:off x="6909318" y="4063484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16</xdr:row>
      <xdr:rowOff>19050</xdr:rowOff>
    </xdr:from>
    <xdr:to>
      <xdr:col>14</xdr:col>
      <xdr:colOff>190500</xdr:colOff>
      <xdr:row>16</xdr:row>
      <xdr:rowOff>19050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10675" y="431482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4200</xdr:colOff>
      <xdr:row>15</xdr:row>
      <xdr:rowOff>91050</xdr:rowOff>
    </xdr:from>
    <xdr:to>
      <xdr:col>11</xdr:col>
      <xdr:colOff>364200</xdr:colOff>
      <xdr:row>16</xdr:row>
      <xdr:rowOff>116550</xdr:rowOff>
    </xdr:to>
    <xdr:grpSp>
      <xdr:nvGrpSpPr>
        <xdr:cNvPr id="26" name="Группа 25"/>
        <xdr:cNvGrpSpPr/>
      </xdr:nvGrpSpPr>
      <xdr:grpSpPr>
        <a:xfrm rot="16200000">
          <a:off x="9572625" y="4124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371475</xdr:colOff>
      <xdr:row>10</xdr:row>
      <xdr:rowOff>133350</xdr:rowOff>
    </xdr:from>
    <xdr:ext cx="638175" cy="264560"/>
    <xdr:sp macro="" textlink="">
      <xdr:nvSpPr>
        <xdr:cNvPr id="29" name="TextBox 28"/>
        <xdr:cNvSpPr txBox="1"/>
      </xdr:nvSpPr>
      <xdr:spPr>
        <a:xfrm>
          <a:off x="11087100" y="3286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727592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811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333375</xdr:colOff>
      <xdr:row>11</xdr:row>
      <xdr:rowOff>189345</xdr:rowOff>
    </xdr:from>
    <xdr:to>
      <xdr:col>14</xdr:col>
      <xdr:colOff>133367</xdr:colOff>
      <xdr:row>12</xdr:row>
      <xdr:rowOff>0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220200" y="3532620"/>
          <a:ext cx="2238392" cy="115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76200</xdr:rowOff>
    </xdr:from>
    <xdr:to>
      <xdr:col>11</xdr:col>
      <xdr:colOff>360000</xdr:colOff>
      <xdr:row>12</xdr:row>
      <xdr:rowOff>101700</xdr:rowOff>
    </xdr:to>
    <xdr:grpSp>
      <xdr:nvGrpSpPr>
        <xdr:cNvPr id="33" name="Группа 32"/>
        <xdr:cNvGrpSpPr/>
      </xdr:nvGrpSpPr>
      <xdr:grpSpPr>
        <a:xfrm rot="16200000">
          <a:off x="9568425" y="33474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403743</xdr:colOff>
      <xdr:row>14</xdr:row>
      <xdr:rowOff>148709</xdr:rowOff>
    </xdr:from>
    <xdr:ext cx="638175" cy="264560"/>
    <xdr:sp macro="" textlink="">
      <xdr:nvSpPr>
        <xdr:cNvPr id="36" name="TextBox 35"/>
        <xdr:cNvSpPr txBox="1"/>
      </xdr:nvSpPr>
      <xdr:spPr>
        <a:xfrm rot="21600000">
          <a:off x="11119368" y="4063484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1343025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0562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6867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708542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621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85728</xdr:colOff>
      <xdr:row>22</xdr:row>
      <xdr:rowOff>133350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5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1343025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0562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6867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708542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621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85728</xdr:colOff>
      <xdr:row>22</xdr:row>
      <xdr:rowOff>133350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5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14</xdr:row>
      <xdr:rowOff>0</xdr:rowOff>
    </xdr:from>
    <xdr:to>
      <xdr:col>14</xdr:col>
      <xdr:colOff>171450</xdr:colOff>
      <xdr:row>14</xdr:row>
      <xdr:rowOff>0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19162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13</xdr:row>
      <xdr:rowOff>76200</xdr:rowOff>
    </xdr:from>
    <xdr:to>
      <xdr:col>11</xdr:col>
      <xdr:colOff>350475</xdr:colOff>
      <xdr:row>14</xdr:row>
      <xdr:rowOff>101700</xdr:rowOff>
    </xdr:to>
    <xdr:grpSp>
      <xdr:nvGrpSpPr>
        <xdr:cNvPr id="33" name="Группа 32"/>
        <xdr:cNvGrpSpPr/>
      </xdr:nvGrpSpPr>
      <xdr:grpSpPr>
        <a:xfrm rot="16200000">
          <a:off x="9558900" y="37284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409575</xdr:colOff>
      <xdr:row>12</xdr:row>
      <xdr:rowOff>152400</xdr:rowOff>
    </xdr:from>
    <xdr:ext cx="638175" cy="264560"/>
    <xdr:sp macro="" textlink="">
      <xdr:nvSpPr>
        <xdr:cNvPr id="36" name="TextBox 35"/>
        <xdr:cNvSpPr txBox="1"/>
      </xdr:nvSpPr>
      <xdr:spPr>
        <a:xfrm>
          <a:off x="11125200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95250</xdr:colOff>
      <xdr:row>13</xdr:row>
      <xdr:rowOff>19050</xdr:rowOff>
    </xdr:from>
    <xdr:to>
      <xdr:col>12</xdr:col>
      <xdr:colOff>456308</xdr:colOff>
      <xdr:row>15</xdr:row>
      <xdr:rowOff>3819</xdr:rowOff>
    </xdr:to>
    <xdr:grpSp>
      <xdr:nvGrpSpPr>
        <xdr:cNvPr id="3" name="Группа 2"/>
        <xdr:cNvGrpSpPr/>
      </xdr:nvGrpSpPr>
      <xdr:grpSpPr>
        <a:xfrm rot="1670272">
          <a:off x="10201275" y="37433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0</xdr:rowOff>
    </xdr:from>
    <xdr:to>
      <xdr:col>12</xdr:col>
      <xdr:colOff>161925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10675" y="3914775"/>
          <a:ext cx="1057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23250</xdr:colOff>
      <xdr:row>13</xdr:row>
      <xdr:rowOff>72000</xdr:rowOff>
    </xdr:from>
    <xdr:to>
      <xdr:col>11</xdr:col>
      <xdr:colOff>383250</xdr:colOff>
      <xdr:row>14</xdr:row>
      <xdr:rowOff>97500</xdr:rowOff>
    </xdr:to>
    <xdr:grpSp>
      <xdr:nvGrpSpPr>
        <xdr:cNvPr id="26" name="Группа 25"/>
        <xdr:cNvGrpSpPr/>
      </xdr:nvGrpSpPr>
      <xdr:grpSpPr>
        <a:xfrm rot="16200000">
          <a:off x="9591675" y="3724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577332</xdr:colOff>
      <xdr:row>22</xdr:row>
      <xdr:rowOff>165614</xdr:rowOff>
    </xdr:from>
    <xdr:ext cx="264560" cy="638175"/>
    <xdr:sp macro="" textlink="">
      <xdr:nvSpPr>
        <xdr:cNvPr id="29" name="TextBox 28"/>
        <xdr:cNvSpPr txBox="1"/>
      </xdr:nvSpPr>
      <xdr:spPr>
        <a:xfrm rot="15600000">
          <a:off x="9277349" y="579119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11</xdr:col>
      <xdr:colOff>57151</xdr:colOff>
      <xdr:row>13</xdr:row>
      <xdr:rowOff>171452</xdr:rowOff>
    </xdr:from>
    <xdr:to>
      <xdr:col>11</xdr:col>
      <xdr:colOff>57151</xdr:colOff>
      <xdr:row>24</xdr:row>
      <xdr:rowOff>333377</xdr:rowOff>
    </xdr:to>
    <xdr:cxnSp macro="">
      <xdr:nvCxnSpPr>
        <xdr:cNvPr id="33" name="Прямая соединительная линия 32"/>
        <xdr:cNvCxnSpPr/>
      </xdr:nvCxnSpPr>
      <xdr:spPr>
        <a:xfrm rot="-600000">
          <a:off x="9553576" y="3895727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443475</xdr:colOff>
      <xdr:row>15</xdr:row>
      <xdr:rowOff>108975</xdr:rowOff>
    </xdr:from>
    <xdr:to>
      <xdr:col>11</xdr:col>
      <xdr:colOff>49875</xdr:colOff>
      <xdr:row>17</xdr:row>
      <xdr:rowOff>87975</xdr:rowOff>
    </xdr:to>
    <xdr:grpSp>
      <xdr:nvGrpSpPr>
        <xdr:cNvPr id="34" name="Группа 33"/>
        <xdr:cNvGrpSpPr/>
      </xdr:nvGrpSpPr>
      <xdr:grpSpPr>
        <a:xfrm rot="10200000">
          <a:off x="9330300" y="42142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13</xdr:row>
      <xdr:rowOff>180975</xdr:rowOff>
    </xdr:from>
    <xdr:to>
      <xdr:col>14</xdr:col>
      <xdr:colOff>133350</xdr:colOff>
      <xdr:row>13</xdr:row>
      <xdr:rowOff>180975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744075" y="3905250"/>
          <a:ext cx="17145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99450</xdr:colOff>
      <xdr:row>12</xdr:row>
      <xdr:rowOff>62475</xdr:rowOff>
    </xdr:from>
    <xdr:to>
      <xdr:col>17</xdr:col>
      <xdr:colOff>459450</xdr:colOff>
      <xdr:row>13</xdr:row>
      <xdr:rowOff>87975</xdr:rowOff>
    </xdr:to>
    <xdr:grpSp>
      <xdr:nvGrpSpPr>
        <xdr:cNvPr id="26" name="Группа 25"/>
        <xdr:cNvGrpSpPr/>
      </xdr:nvGrpSpPr>
      <xdr:grpSpPr>
        <a:xfrm rot="16200000">
          <a:off x="13325475" y="35242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352425</xdr:colOff>
      <xdr:row>12</xdr:row>
      <xdr:rowOff>114300</xdr:rowOff>
    </xdr:from>
    <xdr:ext cx="638175" cy="264560"/>
    <xdr:sp macro="" textlink="">
      <xdr:nvSpPr>
        <xdr:cNvPr id="29" name="TextBox 28"/>
        <xdr:cNvSpPr txBox="1"/>
      </xdr:nvSpPr>
      <xdr:spPr>
        <a:xfrm>
          <a:off x="11068050" y="36480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708542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621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85728</xdr:colOff>
      <xdr:row>22</xdr:row>
      <xdr:rowOff>133350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5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17</xdr:row>
      <xdr:rowOff>180975</xdr:rowOff>
    </xdr:from>
    <xdr:to>
      <xdr:col>10</xdr:col>
      <xdr:colOff>161925</xdr:colOff>
      <xdr:row>17</xdr:row>
      <xdr:rowOff>180975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10400" y="4667250"/>
          <a:ext cx="20383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118500</xdr:colOff>
      <xdr:row>17</xdr:row>
      <xdr:rowOff>72000</xdr:rowOff>
    </xdr:from>
    <xdr:to>
      <xdr:col>9</xdr:col>
      <xdr:colOff>478500</xdr:colOff>
      <xdr:row>18</xdr:row>
      <xdr:rowOff>97500</xdr:rowOff>
    </xdr:to>
    <xdr:grpSp>
      <xdr:nvGrpSpPr>
        <xdr:cNvPr id="26" name="Группа 25"/>
        <xdr:cNvGrpSpPr/>
      </xdr:nvGrpSpPr>
      <xdr:grpSpPr>
        <a:xfrm rot="16200000">
          <a:off x="8467725" y="44862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371475</xdr:colOff>
      <xdr:row>10</xdr:row>
      <xdr:rowOff>133350</xdr:rowOff>
    </xdr:from>
    <xdr:ext cx="638175" cy="264560"/>
    <xdr:sp macro="" textlink="">
      <xdr:nvSpPr>
        <xdr:cNvPr id="29" name="TextBox 28"/>
        <xdr:cNvSpPr txBox="1"/>
      </xdr:nvSpPr>
      <xdr:spPr>
        <a:xfrm>
          <a:off x="11087100" y="3286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72508</xdr:colOff>
      <xdr:row>3</xdr:row>
      <xdr:rowOff>13217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72525" y="16287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333375</xdr:colOff>
      <xdr:row>11</xdr:row>
      <xdr:rowOff>189345</xdr:rowOff>
    </xdr:from>
    <xdr:to>
      <xdr:col>14</xdr:col>
      <xdr:colOff>133367</xdr:colOff>
      <xdr:row>12</xdr:row>
      <xdr:rowOff>0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220200" y="3532620"/>
          <a:ext cx="2238392" cy="115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76200</xdr:rowOff>
    </xdr:from>
    <xdr:to>
      <xdr:col>11</xdr:col>
      <xdr:colOff>360000</xdr:colOff>
      <xdr:row>12</xdr:row>
      <xdr:rowOff>101700</xdr:rowOff>
    </xdr:to>
    <xdr:grpSp>
      <xdr:nvGrpSpPr>
        <xdr:cNvPr id="33" name="Группа 32"/>
        <xdr:cNvGrpSpPr/>
      </xdr:nvGrpSpPr>
      <xdr:grpSpPr>
        <a:xfrm rot="16200000">
          <a:off x="9568425" y="33474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60843</xdr:colOff>
      <xdr:row>16</xdr:row>
      <xdr:rowOff>139184</xdr:rowOff>
    </xdr:from>
    <xdr:ext cx="638175" cy="264560"/>
    <xdr:sp macro="" textlink="">
      <xdr:nvSpPr>
        <xdr:cNvPr id="36" name="TextBox 35"/>
        <xdr:cNvSpPr txBox="1"/>
      </xdr:nvSpPr>
      <xdr:spPr>
        <a:xfrm rot="21600000">
          <a:off x="7004568" y="4434959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142876</xdr:colOff>
      <xdr:row>17</xdr:row>
      <xdr:rowOff>0</xdr:rowOff>
    </xdr:from>
    <xdr:to>
      <xdr:col>10</xdr:col>
      <xdr:colOff>503934</xdr:colOff>
      <xdr:row>18</xdr:row>
      <xdr:rowOff>175269</xdr:rowOff>
    </xdr:to>
    <xdr:grpSp>
      <xdr:nvGrpSpPr>
        <xdr:cNvPr id="3" name="Группа 2"/>
        <xdr:cNvGrpSpPr/>
      </xdr:nvGrpSpPr>
      <xdr:grpSpPr>
        <a:xfrm rot="1670272">
          <a:off x="9029701" y="44862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16</xdr:row>
      <xdr:rowOff>19050</xdr:rowOff>
    </xdr:from>
    <xdr:to>
      <xdr:col>14</xdr:col>
      <xdr:colOff>190500</xdr:colOff>
      <xdr:row>16</xdr:row>
      <xdr:rowOff>19050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10675" y="431482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4200</xdr:colOff>
      <xdr:row>15</xdr:row>
      <xdr:rowOff>91050</xdr:rowOff>
    </xdr:from>
    <xdr:to>
      <xdr:col>11</xdr:col>
      <xdr:colOff>364200</xdr:colOff>
      <xdr:row>16</xdr:row>
      <xdr:rowOff>116550</xdr:rowOff>
    </xdr:to>
    <xdr:grpSp>
      <xdr:nvGrpSpPr>
        <xdr:cNvPr id="26" name="Группа 25"/>
        <xdr:cNvGrpSpPr/>
      </xdr:nvGrpSpPr>
      <xdr:grpSpPr>
        <a:xfrm rot="16200000">
          <a:off x="9572625" y="4124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371475</xdr:colOff>
      <xdr:row>10</xdr:row>
      <xdr:rowOff>133350</xdr:rowOff>
    </xdr:from>
    <xdr:ext cx="638175" cy="264560"/>
    <xdr:sp macro="" textlink="">
      <xdr:nvSpPr>
        <xdr:cNvPr id="29" name="TextBox 28"/>
        <xdr:cNvSpPr txBox="1"/>
      </xdr:nvSpPr>
      <xdr:spPr>
        <a:xfrm>
          <a:off x="11087100" y="3286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727592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811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333375</xdr:colOff>
      <xdr:row>11</xdr:row>
      <xdr:rowOff>189345</xdr:rowOff>
    </xdr:from>
    <xdr:to>
      <xdr:col>14</xdr:col>
      <xdr:colOff>133367</xdr:colOff>
      <xdr:row>12</xdr:row>
      <xdr:rowOff>0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220200" y="3532620"/>
          <a:ext cx="2238392" cy="115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76200</xdr:rowOff>
    </xdr:from>
    <xdr:to>
      <xdr:col>11</xdr:col>
      <xdr:colOff>360000</xdr:colOff>
      <xdr:row>12</xdr:row>
      <xdr:rowOff>101700</xdr:rowOff>
    </xdr:to>
    <xdr:grpSp>
      <xdr:nvGrpSpPr>
        <xdr:cNvPr id="33" name="Группа 32"/>
        <xdr:cNvGrpSpPr/>
      </xdr:nvGrpSpPr>
      <xdr:grpSpPr>
        <a:xfrm rot="16200000">
          <a:off x="9568425" y="33474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403743</xdr:colOff>
      <xdr:row>14</xdr:row>
      <xdr:rowOff>148709</xdr:rowOff>
    </xdr:from>
    <xdr:ext cx="638175" cy="264560"/>
    <xdr:sp macro="" textlink="">
      <xdr:nvSpPr>
        <xdr:cNvPr id="36" name="TextBox 35"/>
        <xdr:cNvSpPr txBox="1"/>
      </xdr:nvSpPr>
      <xdr:spPr>
        <a:xfrm rot="21600000">
          <a:off x="11119368" y="4063484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7</xdr:col>
      <xdr:colOff>47625</xdr:colOff>
      <xdr:row>17</xdr:row>
      <xdr:rowOff>180975</xdr:rowOff>
    </xdr:from>
    <xdr:to>
      <xdr:col>10</xdr:col>
      <xdr:colOff>323850</xdr:colOff>
      <xdr:row>17</xdr:row>
      <xdr:rowOff>180975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7105650" y="4667250"/>
          <a:ext cx="21050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17</xdr:row>
      <xdr:rowOff>66675</xdr:rowOff>
    </xdr:from>
    <xdr:to>
      <xdr:col>10</xdr:col>
      <xdr:colOff>26625</xdr:colOff>
      <xdr:row>18</xdr:row>
      <xdr:rowOff>92175</xdr:rowOff>
    </xdr:to>
    <xdr:grpSp>
      <xdr:nvGrpSpPr>
        <xdr:cNvPr id="39" name="Группа 38"/>
        <xdr:cNvGrpSpPr/>
      </xdr:nvGrpSpPr>
      <xdr:grpSpPr>
        <a:xfrm rot="16200000">
          <a:off x="8625450" y="448095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0</xdr:colOff>
      <xdr:row>16</xdr:row>
      <xdr:rowOff>114300</xdr:rowOff>
    </xdr:from>
    <xdr:ext cx="638175" cy="264560"/>
    <xdr:sp macro="" textlink="">
      <xdr:nvSpPr>
        <xdr:cNvPr id="42" name="TextBox 41"/>
        <xdr:cNvSpPr txBox="1"/>
      </xdr:nvSpPr>
      <xdr:spPr>
        <a:xfrm rot="21600000">
          <a:off x="7058025" y="44100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10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267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3312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319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22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16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9255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92550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989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14775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3" name="Группа 22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6" name="TextBox 25"/>
        <xdr:cNvSpPr txBox="1"/>
      </xdr:nvSpPr>
      <xdr:spPr>
        <a:xfrm>
          <a:off x="111347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27" name="TextBox 26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5744" y="57875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1343025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0562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6867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708542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621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85728</xdr:colOff>
      <xdr:row>22</xdr:row>
      <xdr:rowOff>133350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5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1343025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0562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6867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708542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621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85728</xdr:colOff>
      <xdr:row>22</xdr:row>
      <xdr:rowOff>133350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5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1343025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0562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6867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708542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621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85728</xdr:colOff>
      <xdr:row>22</xdr:row>
      <xdr:rowOff>133350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5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326789</xdr:colOff>
      <xdr:row>7</xdr:row>
      <xdr:rowOff>180975</xdr:rowOff>
    </xdr:from>
    <xdr:to>
      <xdr:col>13</xdr:col>
      <xdr:colOff>390525</xdr:colOff>
      <xdr:row>16</xdr:row>
      <xdr:rowOff>64554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13614" y="2762250"/>
          <a:ext cx="1892536" cy="159807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556650</xdr:colOff>
      <xdr:row>14</xdr:row>
      <xdr:rowOff>5326</xdr:rowOff>
    </xdr:from>
    <xdr:to>
      <xdr:col>11</xdr:col>
      <xdr:colOff>307050</xdr:colOff>
      <xdr:row>15</xdr:row>
      <xdr:rowOff>30826</xdr:rowOff>
    </xdr:to>
    <xdr:grpSp>
      <xdr:nvGrpSpPr>
        <xdr:cNvPr id="26" name="Группа 25"/>
        <xdr:cNvGrpSpPr/>
      </xdr:nvGrpSpPr>
      <xdr:grpSpPr>
        <a:xfrm rot="24600000">
          <a:off x="9515475" y="3848101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571499</xdr:colOff>
      <xdr:row>7</xdr:row>
      <xdr:rowOff>9525</xdr:rowOff>
    </xdr:from>
    <xdr:ext cx="638175" cy="264560"/>
    <xdr:sp macro="" textlink="">
      <xdr:nvSpPr>
        <xdr:cNvPr id="29" name="TextBox 28"/>
        <xdr:cNvSpPr txBox="1"/>
      </xdr:nvSpPr>
      <xdr:spPr>
        <a:xfrm rot="-2400000">
          <a:off x="10677524" y="25908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708542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621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85728</xdr:colOff>
      <xdr:row>22</xdr:row>
      <xdr:rowOff>133350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5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1343025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0562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6867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708542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621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85728</xdr:colOff>
      <xdr:row>22</xdr:row>
      <xdr:rowOff>133350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5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8</xdr:col>
      <xdr:colOff>215700</xdr:colOff>
      <xdr:row>13</xdr:row>
      <xdr:rowOff>96225</xdr:rowOff>
    </xdr:from>
    <xdr:to>
      <xdr:col>9</xdr:col>
      <xdr:colOff>41475</xdr:colOff>
      <xdr:row>14</xdr:row>
      <xdr:rowOff>94275</xdr:rowOff>
    </xdr:to>
    <xdr:grpSp>
      <xdr:nvGrpSpPr>
        <xdr:cNvPr id="34" name="Группа 33"/>
        <xdr:cNvGrpSpPr/>
      </xdr:nvGrpSpPr>
      <xdr:grpSpPr>
        <a:xfrm>
          <a:off x="7883325" y="3820500"/>
          <a:ext cx="435375" cy="188550"/>
          <a:chOff x="12617250" y="1639275"/>
          <a:chExt cx="435375" cy="188550"/>
        </a:xfrm>
      </xdr:grpSpPr>
      <xdr:sp macro="" textlink="">
        <xdr:nvSpPr>
          <xdr:cNvPr id="32" name="Прямоугольный треугольник 31"/>
          <xdr:cNvSpPr/>
        </xdr:nvSpPr>
        <xdr:spPr>
          <a:xfrm>
            <a:off x="12620625" y="1647825"/>
            <a:ext cx="432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3" name="Прямоугольный треугольник 32"/>
          <xdr:cNvSpPr/>
        </xdr:nvSpPr>
        <xdr:spPr>
          <a:xfrm rot="10800000">
            <a:off x="12617250" y="1639275"/>
            <a:ext cx="432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13</xdr:row>
      <xdr:rowOff>180975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164782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13</xdr:row>
      <xdr:rowOff>180975</xdr:rowOff>
    </xdr:from>
    <xdr:to>
      <xdr:col>10</xdr:col>
      <xdr:colOff>314325</xdr:colOff>
      <xdr:row>24</xdr:row>
      <xdr:rowOff>333375</xdr:rowOff>
    </xdr:to>
    <xdr:cxnSp macro="">
      <xdr:nvCxnSpPr>
        <xdr:cNvPr id="24" name="Прямая соединительная линия 23"/>
        <xdr:cNvCxnSpPr/>
      </xdr:nvCxnSpPr>
      <xdr:spPr>
        <a:xfrm>
          <a:off x="9201150" y="3905250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9525</xdr:rowOff>
    </xdr:from>
    <xdr:to>
      <xdr:col>10</xdr:col>
      <xdr:colOff>323851</xdr:colOff>
      <xdr:row>19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43725" y="4876800"/>
          <a:ext cx="2266951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194700</xdr:colOff>
      <xdr:row>18</xdr:row>
      <xdr:rowOff>91050</xdr:rowOff>
    </xdr:from>
    <xdr:to>
      <xdr:col>9</xdr:col>
      <xdr:colOff>554700</xdr:colOff>
      <xdr:row>19</xdr:row>
      <xdr:rowOff>116550</xdr:rowOff>
    </xdr:to>
    <xdr:grpSp>
      <xdr:nvGrpSpPr>
        <xdr:cNvPr id="26" name="Группа 25"/>
        <xdr:cNvGrpSpPr/>
      </xdr:nvGrpSpPr>
      <xdr:grpSpPr>
        <a:xfrm rot="16200000">
          <a:off x="8543925" y="46958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82033</xdr:colOff>
      <xdr:row>2</xdr:row>
      <xdr:rowOff>756167</xdr:rowOff>
    </xdr:from>
    <xdr:ext cx="264560" cy="638175"/>
    <xdr:sp macro="" textlink="">
      <xdr:nvSpPr>
        <xdr:cNvPr id="29" name="TextBox 28"/>
        <xdr:cNvSpPr txBox="1"/>
      </xdr:nvSpPr>
      <xdr:spPr>
        <a:xfrm rot="16200000">
          <a:off x="8782050" y="16097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1337195</xdr:colOff>
      <xdr:row>10</xdr:row>
      <xdr:rowOff>158233</xdr:rowOff>
    </xdr:from>
    <xdr:ext cx="638175" cy="264560"/>
    <xdr:sp macro="" textlink="">
      <xdr:nvSpPr>
        <xdr:cNvPr id="30" name="TextBox 29"/>
        <xdr:cNvSpPr txBox="1"/>
      </xdr:nvSpPr>
      <xdr:spPr>
        <a:xfrm>
          <a:off x="6899795" y="33110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60</a:t>
          </a:r>
          <a:endParaRPr lang="ru-RU" sz="1100"/>
        </a:p>
      </xdr:txBody>
    </xdr:sp>
    <xdr:clientData/>
  </xdr:oneCellAnchor>
  <xdr:twoCellAnchor>
    <xdr:from>
      <xdr:col>10</xdr:col>
      <xdr:colOff>314327</xdr:colOff>
      <xdr:row>12</xdr:row>
      <xdr:rowOff>9525</xdr:rowOff>
    </xdr:from>
    <xdr:to>
      <xdr:col>14</xdr:col>
      <xdr:colOff>142875</xdr:colOff>
      <xdr:row>12</xdr:row>
      <xdr:rowOff>9525</xdr:rowOff>
    </xdr:to>
    <xdr:cxnSp macro="">
      <xdr:nvCxnSpPr>
        <xdr:cNvPr id="31" name="Прямая соединительная линия 30"/>
        <xdr:cNvCxnSpPr/>
      </xdr:nvCxnSpPr>
      <xdr:spPr>
        <a:xfrm flipH="1">
          <a:off x="9201152" y="3543300"/>
          <a:ext cx="2266948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85730</xdr:colOff>
      <xdr:row>22</xdr:row>
      <xdr:rowOff>142875</xdr:rowOff>
    </xdr:from>
    <xdr:ext cx="264560" cy="638175"/>
    <xdr:sp macro="" textlink="">
      <xdr:nvSpPr>
        <xdr:cNvPr id="33" name="TextBox 32"/>
        <xdr:cNvSpPr txBox="1"/>
      </xdr:nvSpPr>
      <xdr:spPr>
        <a:xfrm rot="16200000">
          <a:off x="8785747" y="57684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10</xdr:row>
      <xdr:rowOff>133350</xdr:rowOff>
    </xdr:from>
    <xdr:ext cx="638175" cy="264560"/>
    <xdr:sp macro="" textlink="">
      <xdr:nvSpPr>
        <xdr:cNvPr id="34" name="TextBox 33"/>
        <xdr:cNvSpPr txBox="1"/>
      </xdr:nvSpPr>
      <xdr:spPr>
        <a:xfrm>
          <a:off x="11039475" y="3286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12</xdr:col>
      <xdr:colOff>266702</xdr:colOff>
      <xdr:row>20</xdr:row>
      <xdr:rowOff>66675</xdr:rowOff>
    </xdr:from>
    <xdr:ext cx="264560" cy="638175"/>
    <xdr:sp macro="" textlink="">
      <xdr:nvSpPr>
        <xdr:cNvPr id="35" name="TextBox 34"/>
        <xdr:cNvSpPr txBox="1"/>
      </xdr:nvSpPr>
      <xdr:spPr>
        <a:xfrm rot="13800000">
          <a:off x="10185919" y="53112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342900</xdr:colOff>
      <xdr:row>6</xdr:row>
      <xdr:rowOff>123825</xdr:rowOff>
    </xdr:from>
    <xdr:to>
      <xdr:col>7</xdr:col>
      <xdr:colOff>352425</xdr:colOff>
      <xdr:row>23</xdr:row>
      <xdr:rowOff>104775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7400925" y="2133600"/>
          <a:ext cx="9525" cy="36004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6</xdr:row>
      <xdr:rowOff>114300</xdr:rowOff>
    </xdr:from>
    <xdr:to>
      <xdr:col>13</xdr:col>
      <xdr:colOff>314325</xdr:colOff>
      <xdr:row>23</xdr:row>
      <xdr:rowOff>95250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11020425" y="2124075"/>
          <a:ext cx="9525" cy="36004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6</xdr:row>
      <xdr:rowOff>123825</xdr:rowOff>
    </xdr:from>
    <xdr:to>
      <xdr:col>13</xdr:col>
      <xdr:colOff>314325</xdr:colOff>
      <xdr:row>6</xdr:row>
      <xdr:rowOff>123826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7400926" y="2133600"/>
          <a:ext cx="362902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23</xdr:row>
      <xdr:rowOff>104775</xdr:rowOff>
    </xdr:from>
    <xdr:to>
      <xdr:col>13</xdr:col>
      <xdr:colOff>314324</xdr:colOff>
      <xdr:row>23</xdr:row>
      <xdr:rowOff>104776</xdr:rowOff>
    </xdr:to>
    <xdr:cxnSp macro="">
      <xdr:nvCxnSpPr>
        <xdr:cNvPr id="44" name="Прямая соединительная линия 43"/>
        <xdr:cNvCxnSpPr/>
      </xdr:nvCxnSpPr>
      <xdr:spPr>
        <a:xfrm flipH="1">
          <a:off x="7400925" y="5734050"/>
          <a:ext cx="362902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205350</xdr:colOff>
      <xdr:row>20</xdr:row>
      <xdr:rowOff>99450</xdr:rowOff>
    </xdr:from>
    <xdr:to>
      <xdr:col>10</xdr:col>
      <xdr:colOff>421350</xdr:colOff>
      <xdr:row>22</xdr:row>
      <xdr:rowOff>78450</xdr:rowOff>
    </xdr:to>
    <xdr:grpSp>
      <xdr:nvGrpSpPr>
        <xdr:cNvPr id="46" name="Группа 45"/>
        <xdr:cNvGrpSpPr/>
      </xdr:nvGrpSpPr>
      <xdr:grpSpPr>
        <a:xfrm>
          <a:off x="9092175" y="5157225"/>
          <a:ext cx="216000" cy="360000"/>
          <a:chOff x="10974857" y="1285875"/>
          <a:chExt cx="216000" cy="428688"/>
        </a:xfrm>
      </xdr:grpSpPr>
      <xdr:sp macro="" textlink="">
        <xdr:nvSpPr>
          <xdr:cNvPr id="47" name="Равнобедренный треугольник 4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8" name="Равнобедренный треугольник 4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200025</xdr:colOff>
      <xdr:row>6</xdr:row>
      <xdr:rowOff>438150</xdr:rowOff>
    </xdr:from>
    <xdr:to>
      <xdr:col>10</xdr:col>
      <xdr:colOff>416025</xdr:colOff>
      <xdr:row>8</xdr:row>
      <xdr:rowOff>36150</xdr:rowOff>
    </xdr:to>
    <xdr:grpSp>
      <xdr:nvGrpSpPr>
        <xdr:cNvPr id="49" name="Группа 48"/>
        <xdr:cNvGrpSpPr/>
      </xdr:nvGrpSpPr>
      <xdr:grpSpPr>
        <a:xfrm>
          <a:off x="9086850" y="2447925"/>
          <a:ext cx="216000" cy="360000"/>
          <a:chOff x="10974857" y="1285875"/>
          <a:chExt cx="216000" cy="428688"/>
        </a:xfrm>
      </xdr:grpSpPr>
      <xdr:sp macro="" textlink="">
        <xdr:nvSpPr>
          <xdr:cNvPr id="50" name="Равнобедренный треугольник 4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1" name="Равнобедренный треугольник 5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9525</xdr:colOff>
      <xdr:row>12</xdr:row>
      <xdr:rowOff>9525</xdr:rowOff>
    </xdr:from>
    <xdr:to>
      <xdr:col>10</xdr:col>
      <xdr:colOff>333373</xdr:colOff>
      <xdr:row>12</xdr:row>
      <xdr:rowOff>9525</xdr:rowOff>
    </xdr:to>
    <xdr:cxnSp macro="">
      <xdr:nvCxnSpPr>
        <xdr:cNvPr id="53" name="Прямая соединительная линия 52"/>
        <xdr:cNvCxnSpPr/>
      </xdr:nvCxnSpPr>
      <xdr:spPr>
        <a:xfrm flipH="1">
          <a:off x="6953250" y="3543300"/>
          <a:ext cx="2266948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11</xdr:row>
      <xdr:rowOff>85725</xdr:rowOff>
    </xdr:from>
    <xdr:to>
      <xdr:col>11</xdr:col>
      <xdr:colOff>379050</xdr:colOff>
      <xdr:row>12</xdr:row>
      <xdr:rowOff>111225</xdr:rowOff>
    </xdr:to>
    <xdr:grpSp>
      <xdr:nvGrpSpPr>
        <xdr:cNvPr id="54" name="Группа 53"/>
        <xdr:cNvGrpSpPr/>
      </xdr:nvGrpSpPr>
      <xdr:grpSpPr>
        <a:xfrm rot="16200000">
          <a:off x="9587475" y="3357000"/>
          <a:ext cx="216000" cy="360000"/>
          <a:chOff x="10974857" y="1285875"/>
          <a:chExt cx="216000" cy="428688"/>
        </a:xfrm>
      </xdr:grpSpPr>
      <xdr:sp macro="" textlink="">
        <xdr:nvSpPr>
          <xdr:cNvPr id="55" name="Равнобедренный треугольник 5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6" name="Равнобедренный треугольник 5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238125</xdr:colOff>
      <xdr:row>11</xdr:row>
      <xdr:rowOff>85725</xdr:rowOff>
    </xdr:from>
    <xdr:to>
      <xdr:col>9</xdr:col>
      <xdr:colOff>598125</xdr:colOff>
      <xdr:row>12</xdr:row>
      <xdr:rowOff>111225</xdr:rowOff>
    </xdr:to>
    <xdr:grpSp>
      <xdr:nvGrpSpPr>
        <xdr:cNvPr id="57" name="Группа 56"/>
        <xdr:cNvGrpSpPr/>
      </xdr:nvGrpSpPr>
      <xdr:grpSpPr>
        <a:xfrm rot="16200000">
          <a:off x="8587350" y="3357000"/>
          <a:ext cx="216000" cy="360000"/>
          <a:chOff x="10974857" y="1285875"/>
          <a:chExt cx="216000" cy="428688"/>
        </a:xfrm>
      </xdr:grpSpPr>
      <xdr:sp macro="" textlink="">
        <xdr:nvSpPr>
          <xdr:cNvPr id="58" name="Равнобедренный треугольник 5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9" name="Равнобедренный треугольник 5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200025</xdr:colOff>
      <xdr:row>15</xdr:row>
      <xdr:rowOff>142875</xdr:rowOff>
    </xdr:from>
    <xdr:to>
      <xdr:col>10</xdr:col>
      <xdr:colOff>416025</xdr:colOff>
      <xdr:row>17</xdr:row>
      <xdr:rowOff>121875</xdr:rowOff>
    </xdr:to>
    <xdr:grpSp>
      <xdr:nvGrpSpPr>
        <xdr:cNvPr id="60" name="Группа 59"/>
        <xdr:cNvGrpSpPr/>
      </xdr:nvGrpSpPr>
      <xdr:grpSpPr>
        <a:xfrm>
          <a:off x="9086850" y="4248150"/>
          <a:ext cx="216000" cy="360000"/>
          <a:chOff x="10974857" y="1285875"/>
          <a:chExt cx="216000" cy="428688"/>
        </a:xfrm>
      </xdr:grpSpPr>
      <xdr:sp macro="" textlink="">
        <xdr:nvSpPr>
          <xdr:cNvPr id="61" name="Равнобедренный треугольник 6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62" name="Равнобедренный треугольник 6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1323975</xdr:colOff>
      <xdr:row>17</xdr:row>
      <xdr:rowOff>161925</xdr:rowOff>
    </xdr:from>
    <xdr:ext cx="638175" cy="264560"/>
    <xdr:sp macro="" textlink="">
      <xdr:nvSpPr>
        <xdr:cNvPr id="63" name="TextBox 62"/>
        <xdr:cNvSpPr txBox="1"/>
      </xdr:nvSpPr>
      <xdr:spPr>
        <a:xfrm>
          <a:off x="6886575" y="46482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60</a:t>
          </a:r>
          <a:endParaRPr lang="ru-RU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180975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0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4200</xdr:colOff>
      <xdr:row>13</xdr:row>
      <xdr:rowOff>81525</xdr:rowOff>
    </xdr:from>
    <xdr:to>
      <xdr:col>11</xdr:col>
      <xdr:colOff>364200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57262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409575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11125200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2</xdr:row>
      <xdr:rowOff>708542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5621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85728</xdr:colOff>
      <xdr:row>22</xdr:row>
      <xdr:rowOff>133350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5" y="575893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2" name="Группа 1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3" name="Хорда 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" name="Хорда 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5" name="Группа 4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6" name="Блок-схема: задержка 5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" name="Прямая соединительная линия 6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Прямая соединительная линия 7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0" name="Овал 9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1" name="Овал 10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3" name="Овал 12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5" name="Овал 14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6" name="Овал 15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7" name="Овал 16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8" name="Овал 17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0" name="Овал 19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1" name="Овал 20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314325</xdr:colOff>
      <xdr:row>4</xdr:row>
      <xdr:rowOff>19050</xdr:rowOff>
    </xdr:from>
    <xdr:to>
      <xdr:col>10</xdr:col>
      <xdr:colOff>314325</xdr:colOff>
      <xdr:row>13</xdr:row>
      <xdr:rowOff>180975</xdr:rowOff>
    </xdr:to>
    <xdr:cxnSp macro="">
      <xdr:nvCxnSpPr>
        <xdr:cNvPr id="22" name="Прямая соединительная линия 21"/>
        <xdr:cNvCxnSpPr/>
      </xdr:nvCxnSpPr>
      <xdr:spPr>
        <a:xfrm>
          <a:off x="9201150" y="164782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13</xdr:row>
      <xdr:rowOff>180975</xdr:rowOff>
    </xdr:from>
    <xdr:to>
      <xdr:col>10</xdr:col>
      <xdr:colOff>314325</xdr:colOff>
      <xdr:row>24</xdr:row>
      <xdr:rowOff>333375</xdr:rowOff>
    </xdr:to>
    <xdr:cxnSp macro="">
      <xdr:nvCxnSpPr>
        <xdr:cNvPr id="23" name="Прямая соединительная линия 22"/>
        <xdr:cNvCxnSpPr/>
      </xdr:nvCxnSpPr>
      <xdr:spPr>
        <a:xfrm>
          <a:off x="9201150" y="3905250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82033</xdr:colOff>
      <xdr:row>3</xdr:row>
      <xdr:rowOff>22742</xdr:rowOff>
    </xdr:from>
    <xdr:ext cx="264560" cy="638175"/>
    <xdr:sp macro="" textlink="">
      <xdr:nvSpPr>
        <xdr:cNvPr id="28" name="TextBox 27"/>
        <xdr:cNvSpPr txBox="1"/>
      </xdr:nvSpPr>
      <xdr:spPr>
        <a:xfrm rot="16200000">
          <a:off x="8782050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5</xdr:col>
      <xdr:colOff>1318145</xdr:colOff>
      <xdr:row>12</xdr:row>
      <xdr:rowOff>177283</xdr:rowOff>
    </xdr:from>
    <xdr:ext cx="638175" cy="264560"/>
    <xdr:sp macro="" textlink="">
      <xdr:nvSpPr>
        <xdr:cNvPr id="29" name="TextBox 28"/>
        <xdr:cNvSpPr txBox="1"/>
      </xdr:nvSpPr>
      <xdr:spPr>
        <a:xfrm>
          <a:off x="6880745" y="37110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85730</xdr:colOff>
      <xdr:row>22</xdr:row>
      <xdr:rowOff>142875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7" y="57684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10</xdr:row>
      <xdr:rowOff>133350</xdr:rowOff>
    </xdr:from>
    <xdr:ext cx="638175" cy="264560"/>
    <xdr:sp macro="" textlink="">
      <xdr:nvSpPr>
        <xdr:cNvPr id="32" name="TextBox 31"/>
        <xdr:cNvSpPr txBox="1"/>
      </xdr:nvSpPr>
      <xdr:spPr>
        <a:xfrm>
          <a:off x="11039475" y="3286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266702</xdr:colOff>
      <xdr:row>20</xdr:row>
      <xdr:rowOff>66675</xdr:rowOff>
    </xdr:from>
    <xdr:ext cx="264560" cy="638175"/>
    <xdr:sp macro="" textlink="">
      <xdr:nvSpPr>
        <xdr:cNvPr id="33" name="TextBox 32"/>
        <xdr:cNvSpPr txBox="1"/>
      </xdr:nvSpPr>
      <xdr:spPr>
        <a:xfrm rot="13800000">
          <a:off x="10185919" y="531125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342900</xdr:colOff>
      <xdr:row>6</xdr:row>
      <xdr:rowOff>123825</xdr:rowOff>
    </xdr:from>
    <xdr:to>
      <xdr:col>7</xdr:col>
      <xdr:colOff>352425</xdr:colOff>
      <xdr:row>23</xdr:row>
      <xdr:rowOff>104775</xdr:rowOff>
    </xdr:to>
    <xdr:cxnSp macro="">
      <xdr:nvCxnSpPr>
        <xdr:cNvPr id="34" name="Прямая соединительная линия 33"/>
        <xdr:cNvCxnSpPr/>
      </xdr:nvCxnSpPr>
      <xdr:spPr>
        <a:xfrm flipH="1">
          <a:off x="7400925" y="2133600"/>
          <a:ext cx="9525" cy="36004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6</xdr:row>
      <xdr:rowOff>114300</xdr:rowOff>
    </xdr:from>
    <xdr:to>
      <xdr:col>13</xdr:col>
      <xdr:colOff>314325</xdr:colOff>
      <xdr:row>23</xdr:row>
      <xdr:rowOff>95250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11020425" y="2124075"/>
          <a:ext cx="9525" cy="36004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6</xdr:row>
      <xdr:rowOff>123825</xdr:rowOff>
    </xdr:from>
    <xdr:to>
      <xdr:col>13</xdr:col>
      <xdr:colOff>314325</xdr:colOff>
      <xdr:row>6</xdr:row>
      <xdr:rowOff>123826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7400926" y="2133600"/>
          <a:ext cx="362902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23</xdr:row>
      <xdr:rowOff>104775</xdr:rowOff>
    </xdr:from>
    <xdr:to>
      <xdr:col>13</xdr:col>
      <xdr:colOff>314324</xdr:colOff>
      <xdr:row>23</xdr:row>
      <xdr:rowOff>104776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7400925" y="5734050"/>
          <a:ext cx="362902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1371600</xdr:colOff>
      <xdr:row>14</xdr:row>
      <xdr:rowOff>9525</xdr:rowOff>
    </xdr:from>
    <xdr:to>
      <xdr:col>10</xdr:col>
      <xdr:colOff>314323</xdr:colOff>
      <xdr:row>14</xdr:row>
      <xdr:rowOff>9525</xdr:rowOff>
    </xdr:to>
    <xdr:cxnSp macro="">
      <xdr:nvCxnSpPr>
        <xdr:cNvPr id="44" name="Прямая соединительная линия 43"/>
        <xdr:cNvCxnSpPr/>
      </xdr:nvCxnSpPr>
      <xdr:spPr>
        <a:xfrm flipH="1">
          <a:off x="6934200" y="3924300"/>
          <a:ext cx="2266948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104775</xdr:colOff>
      <xdr:row>11</xdr:row>
      <xdr:rowOff>180975</xdr:rowOff>
    </xdr:from>
    <xdr:to>
      <xdr:col>17</xdr:col>
      <xdr:colOff>464775</xdr:colOff>
      <xdr:row>13</xdr:row>
      <xdr:rowOff>15975</xdr:rowOff>
    </xdr:to>
    <xdr:grpSp>
      <xdr:nvGrpSpPr>
        <xdr:cNvPr id="45" name="Группа 44"/>
        <xdr:cNvGrpSpPr/>
      </xdr:nvGrpSpPr>
      <xdr:grpSpPr>
        <a:xfrm rot="16200000">
          <a:off x="13330800" y="3452250"/>
          <a:ext cx="216000" cy="360000"/>
          <a:chOff x="10974857" y="1285875"/>
          <a:chExt cx="216000" cy="428688"/>
        </a:xfrm>
      </xdr:grpSpPr>
      <xdr:sp macro="" textlink="">
        <xdr:nvSpPr>
          <xdr:cNvPr id="46" name="Равнобедренный треугольник 4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7" name="Равнобедренный треугольник 4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238125</xdr:colOff>
      <xdr:row>13</xdr:row>
      <xdr:rowOff>85725</xdr:rowOff>
    </xdr:from>
    <xdr:to>
      <xdr:col>9</xdr:col>
      <xdr:colOff>598125</xdr:colOff>
      <xdr:row>14</xdr:row>
      <xdr:rowOff>111225</xdr:rowOff>
    </xdr:to>
    <xdr:grpSp>
      <xdr:nvGrpSpPr>
        <xdr:cNvPr id="48" name="Группа 47"/>
        <xdr:cNvGrpSpPr/>
      </xdr:nvGrpSpPr>
      <xdr:grpSpPr>
        <a:xfrm rot="16200000">
          <a:off x="8587350" y="3738000"/>
          <a:ext cx="216000" cy="360000"/>
          <a:chOff x="10974857" y="1285875"/>
          <a:chExt cx="216000" cy="428688"/>
        </a:xfrm>
      </xdr:grpSpPr>
      <xdr:sp macro="" textlink="">
        <xdr:nvSpPr>
          <xdr:cNvPr id="49" name="Равнобедренный треугольник 4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0" name="Равнобедренный треугольник 4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200025</xdr:colOff>
      <xdr:row>17</xdr:row>
      <xdr:rowOff>28575</xdr:rowOff>
    </xdr:from>
    <xdr:to>
      <xdr:col>10</xdr:col>
      <xdr:colOff>416025</xdr:colOff>
      <xdr:row>19</xdr:row>
      <xdr:rowOff>7575</xdr:rowOff>
    </xdr:to>
    <xdr:grpSp>
      <xdr:nvGrpSpPr>
        <xdr:cNvPr id="51" name="Группа 50"/>
        <xdr:cNvGrpSpPr/>
      </xdr:nvGrpSpPr>
      <xdr:grpSpPr>
        <a:xfrm>
          <a:off x="9086850" y="4514850"/>
          <a:ext cx="216000" cy="360000"/>
          <a:chOff x="10974857" y="1285875"/>
          <a:chExt cx="216000" cy="428688"/>
        </a:xfrm>
      </xdr:grpSpPr>
      <xdr:sp macro="" textlink="">
        <xdr:nvSpPr>
          <xdr:cNvPr id="52" name="Равнобедренный треугольник 5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3" name="Равнобедренный треугольник 5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1323975</xdr:colOff>
      <xdr:row>17</xdr:row>
      <xdr:rowOff>161925</xdr:rowOff>
    </xdr:from>
    <xdr:ext cx="638175" cy="264560"/>
    <xdr:sp macro="" textlink="">
      <xdr:nvSpPr>
        <xdr:cNvPr id="54" name="TextBox 53"/>
        <xdr:cNvSpPr txBox="1"/>
      </xdr:nvSpPr>
      <xdr:spPr>
        <a:xfrm>
          <a:off x="6886575" y="46482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863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24300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61350</xdr:colOff>
      <xdr:row>12</xdr:row>
      <xdr:rowOff>24375</xdr:rowOff>
    </xdr:from>
    <xdr:to>
      <xdr:col>17</xdr:col>
      <xdr:colOff>421350</xdr:colOff>
      <xdr:row>13</xdr:row>
      <xdr:rowOff>49875</xdr:rowOff>
    </xdr:to>
    <xdr:grpSp>
      <xdr:nvGrpSpPr>
        <xdr:cNvPr id="26" name="Группа 25"/>
        <xdr:cNvGrpSpPr/>
      </xdr:nvGrpSpPr>
      <xdr:grpSpPr>
        <a:xfrm rot="16200000">
          <a:off x="13287375" y="34956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133350</xdr:rowOff>
    </xdr:from>
    <xdr:ext cx="638175" cy="264560"/>
    <xdr:sp macro="" textlink="">
      <xdr:nvSpPr>
        <xdr:cNvPr id="29" name="TextBox 28"/>
        <xdr:cNvSpPr txBox="1"/>
      </xdr:nvSpPr>
      <xdr:spPr>
        <a:xfrm>
          <a:off x="11134725" y="3667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1343025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0562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6867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915275" y="3914775"/>
          <a:ext cx="12954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0</xdr:colOff>
      <xdr:row>9</xdr:row>
      <xdr:rowOff>85725</xdr:rowOff>
    </xdr:from>
    <xdr:ext cx="638175" cy="264560"/>
    <xdr:sp macro="" textlink="">
      <xdr:nvSpPr>
        <xdr:cNvPr id="29" name="TextBox 28"/>
        <xdr:cNvSpPr txBox="1"/>
      </xdr:nvSpPr>
      <xdr:spPr>
        <a:xfrm>
          <a:off x="7058025" y="30480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7</xdr:col>
      <xdr:colOff>552450</xdr:colOff>
      <xdr:row>12</xdr:row>
      <xdr:rowOff>180975</xdr:rowOff>
    </xdr:from>
    <xdr:to>
      <xdr:col>8</xdr:col>
      <xdr:colOff>303908</xdr:colOff>
      <xdr:row>14</xdr:row>
      <xdr:rowOff>165744</xdr:rowOff>
    </xdr:to>
    <xdr:grpSp>
      <xdr:nvGrpSpPr>
        <xdr:cNvPr id="3" name="Группа 2"/>
        <xdr:cNvGrpSpPr/>
      </xdr:nvGrpSpPr>
      <xdr:grpSpPr>
        <a:xfrm rot="1670272">
          <a:off x="7610475" y="37147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95250</xdr:colOff>
      <xdr:row>9</xdr:row>
      <xdr:rowOff>0</xdr:rowOff>
    </xdr:from>
    <xdr:to>
      <xdr:col>9</xdr:col>
      <xdr:colOff>95250</xdr:colOff>
      <xdr:row>14</xdr:row>
      <xdr:rowOff>0</xdr:rowOff>
    </xdr:to>
    <xdr:cxnSp macro="">
      <xdr:nvCxnSpPr>
        <xdr:cNvPr id="33" name="Прямая соединительная линия 32"/>
        <xdr:cNvCxnSpPr/>
      </xdr:nvCxnSpPr>
      <xdr:spPr>
        <a:xfrm>
          <a:off x="8372475" y="2962275"/>
          <a:ext cx="0" cy="9525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10</xdr:row>
      <xdr:rowOff>133350</xdr:rowOff>
    </xdr:from>
    <xdr:to>
      <xdr:col>8</xdr:col>
      <xdr:colOff>428625</xdr:colOff>
      <xdr:row>14</xdr:row>
      <xdr:rowOff>0</xdr:rowOff>
    </xdr:to>
    <xdr:cxnSp macro="">
      <xdr:nvCxnSpPr>
        <xdr:cNvPr id="35" name="Прямая соединительная линия 34"/>
        <xdr:cNvCxnSpPr/>
      </xdr:nvCxnSpPr>
      <xdr:spPr>
        <a:xfrm>
          <a:off x="8096250" y="3286125"/>
          <a:ext cx="0" cy="628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14</xdr:row>
      <xdr:rowOff>0</xdr:rowOff>
    </xdr:from>
    <xdr:to>
      <xdr:col>8</xdr:col>
      <xdr:colOff>428625</xdr:colOff>
      <xdr:row>17</xdr:row>
      <xdr:rowOff>57150</xdr:rowOff>
    </xdr:to>
    <xdr:cxnSp macro="">
      <xdr:nvCxnSpPr>
        <xdr:cNvPr id="37" name="Прямая соединительная линия 36"/>
        <xdr:cNvCxnSpPr/>
      </xdr:nvCxnSpPr>
      <xdr:spPr>
        <a:xfrm>
          <a:off x="8096250" y="3914775"/>
          <a:ext cx="0" cy="6286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17</xdr:row>
      <xdr:rowOff>47625</xdr:rowOff>
    </xdr:from>
    <xdr:to>
      <xdr:col>8</xdr:col>
      <xdr:colOff>428625</xdr:colOff>
      <xdr:row>17</xdr:row>
      <xdr:rowOff>47625</xdr:rowOff>
    </xdr:to>
    <xdr:cxnSp macro="">
      <xdr:nvCxnSpPr>
        <xdr:cNvPr id="38" name="Прямая соединительная линия 37"/>
        <xdr:cNvCxnSpPr/>
      </xdr:nvCxnSpPr>
      <xdr:spPr>
        <a:xfrm flipH="1">
          <a:off x="7086600" y="4533900"/>
          <a:ext cx="10096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10</xdr:row>
      <xdr:rowOff>142875</xdr:rowOff>
    </xdr:from>
    <xdr:to>
      <xdr:col>8</xdr:col>
      <xdr:colOff>419100</xdr:colOff>
      <xdr:row>10</xdr:row>
      <xdr:rowOff>142875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7105650" y="3295650"/>
          <a:ext cx="9810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9</xdr:row>
      <xdr:rowOff>9525</xdr:rowOff>
    </xdr:from>
    <xdr:to>
      <xdr:col>9</xdr:col>
      <xdr:colOff>104776</xdr:colOff>
      <xdr:row>9</xdr:row>
      <xdr:rowOff>9525</xdr:rowOff>
    </xdr:to>
    <xdr:cxnSp macro="">
      <xdr:nvCxnSpPr>
        <xdr:cNvPr id="42" name="Прямая соединительная линия 41"/>
        <xdr:cNvCxnSpPr/>
      </xdr:nvCxnSpPr>
      <xdr:spPr>
        <a:xfrm flipH="1">
          <a:off x="7172325" y="2971800"/>
          <a:ext cx="120967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595875</xdr:colOff>
      <xdr:row>10</xdr:row>
      <xdr:rowOff>118500</xdr:rowOff>
    </xdr:from>
    <xdr:to>
      <xdr:col>9</xdr:col>
      <xdr:colOff>202275</xdr:colOff>
      <xdr:row>12</xdr:row>
      <xdr:rowOff>97500</xdr:rowOff>
    </xdr:to>
    <xdr:grpSp>
      <xdr:nvGrpSpPr>
        <xdr:cNvPr id="44" name="Группа 43"/>
        <xdr:cNvGrpSpPr/>
      </xdr:nvGrpSpPr>
      <xdr:grpSpPr>
        <a:xfrm>
          <a:off x="8263500" y="3271275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323850</xdr:colOff>
      <xdr:row>11</xdr:row>
      <xdr:rowOff>95250</xdr:rowOff>
    </xdr:from>
    <xdr:to>
      <xdr:col>8</xdr:col>
      <xdr:colOff>539850</xdr:colOff>
      <xdr:row>13</xdr:row>
      <xdr:rowOff>74250</xdr:rowOff>
    </xdr:to>
    <xdr:grpSp>
      <xdr:nvGrpSpPr>
        <xdr:cNvPr id="47" name="Группа 46"/>
        <xdr:cNvGrpSpPr/>
      </xdr:nvGrpSpPr>
      <xdr:grpSpPr>
        <a:xfrm>
          <a:off x="7991475" y="3438525"/>
          <a:ext cx="216000" cy="360000"/>
          <a:chOff x="10974857" y="1285875"/>
          <a:chExt cx="216000" cy="428688"/>
        </a:xfrm>
      </xdr:grpSpPr>
      <xdr:sp macro="" textlink="">
        <xdr:nvSpPr>
          <xdr:cNvPr id="48" name="Равнобедренный треугольник 4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9" name="Равнобедренный треугольник 4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314325</xdr:colOff>
      <xdr:row>14</xdr:row>
      <xdr:rowOff>142875</xdr:rowOff>
    </xdr:from>
    <xdr:to>
      <xdr:col>8</xdr:col>
      <xdr:colOff>530325</xdr:colOff>
      <xdr:row>16</xdr:row>
      <xdr:rowOff>121875</xdr:rowOff>
    </xdr:to>
    <xdr:grpSp>
      <xdr:nvGrpSpPr>
        <xdr:cNvPr id="50" name="Группа 49"/>
        <xdr:cNvGrpSpPr/>
      </xdr:nvGrpSpPr>
      <xdr:grpSpPr>
        <a:xfrm>
          <a:off x="7981950" y="4057650"/>
          <a:ext cx="216000" cy="360000"/>
          <a:chOff x="10974857" y="1285875"/>
          <a:chExt cx="216000" cy="428688"/>
        </a:xfrm>
      </xdr:grpSpPr>
      <xdr:sp macro="" textlink="">
        <xdr:nvSpPr>
          <xdr:cNvPr id="51" name="Равнобедренный треугольник 5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2" name="Равнобедренный треугольник 5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85725</xdr:colOff>
      <xdr:row>15</xdr:row>
      <xdr:rowOff>171450</xdr:rowOff>
    </xdr:from>
    <xdr:ext cx="638175" cy="264560"/>
    <xdr:sp macro="" textlink="">
      <xdr:nvSpPr>
        <xdr:cNvPr id="53" name="TextBox 52"/>
        <xdr:cNvSpPr txBox="1"/>
      </xdr:nvSpPr>
      <xdr:spPr>
        <a:xfrm>
          <a:off x="7029450" y="42767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7</xdr:col>
      <xdr:colOff>76200</xdr:colOff>
      <xdr:row>7</xdr:row>
      <xdr:rowOff>142875</xdr:rowOff>
    </xdr:from>
    <xdr:ext cx="638175" cy="264560"/>
    <xdr:sp macro="" textlink="">
      <xdr:nvSpPr>
        <xdr:cNvPr id="54" name="TextBox 53"/>
        <xdr:cNvSpPr txBox="1"/>
      </xdr:nvSpPr>
      <xdr:spPr>
        <a:xfrm>
          <a:off x="7134225" y="27241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13</xdr:row>
      <xdr:rowOff>152400</xdr:rowOff>
    </xdr:from>
    <xdr:to>
      <xdr:col>10</xdr:col>
      <xdr:colOff>323850</xdr:colOff>
      <xdr:row>24</xdr:row>
      <xdr:rowOff>314325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876675"/>
          <a:ext cx="0" cy="2257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4</xdr:row>
      <xdr:rowOff>38100</xdr:rowOff>
    </xdr:from>
    <xdr:to>
      <xdr:col>10</xdr:col>
      <xdr:colOff>323850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>
          <a:off x="9210675" y="1666875"/>
          <a:ext cx="0" cy="22479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1343025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05625" y="3914775"/>
          <a:ext cx="23050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81525</xdr:rowOff>
    </xdr:from>
    <xdr:to>
      <xdr:col>10</xdr:col>
      <xdr:colOff>49875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4870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142875</xdr:rowOff>
    </xdr:from>
    <xdr:ext cx="638175" cy="264560"/>
    <xdr:sp macro="" textlink="">
      <xdr:nvSpPr>
        <xdr:cNvPr id="29" name="TextBox 28"/>
        <xdr:cNvSpPr txBox="1"/>
      </xdr:nvSpPr>
      <xdr:spPr>
        <a:xfrm>
          <a:off x="68675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3</xdr:row>
      <xdr:rowOff>22742</xdr:rowOff>
    </xdr:from>
    <xdr:ext cx="264560" cy="638175"/>
    <xdr:sp macro="" textlink="">
      <xdr:nvSpPr>
        <xdr:cNvPr id="30" name="TextBox 29"/>
        <xdr:cNvSpPr txBox="1"/>
      </xdr:nvSpPr>
      <xdr:spPr>
        <a:xfrm rot="16200000">
          <a:off x="8791575" y="16383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85727</xdr:colOff>
      <xdr:row>22</xdr:row>
      <xdr:rowOff>152400</xdr:rowOff>
    </xdr:from>
    <xdr:ext cx="264560" cy="638175"/>
    <xdr:sp macro="" textlink="">
      <xdr:nvSpPr>
        <xdr:cNvPr id="31" name="TextBox 30"/>
        <xdr:cNvSpPr txBox="1"/>
      </xdr:nvSpPr>
      <xdr:spPr>
        <a:xfrm rot="16200000">
          <a:off x="8785744" y="5777983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214875</xdr:colOff>
      <xdr:row>15</xdr:row>
      <xdr:rowOff>118500</xdr:rowOff>
    </xdr:from>
    <xdr:to>
      <xdr:col>10</xdr:col>
      <xdr:colOff>430875</xdr:colOff>
      <xdr:row>17</xdr:row>
      <xdr:rowOff>97500</xdr:rowOff>
    </xdr:to>
    <xdr:grpSp>
      <xdr:nvGrpSpPr>
        <xdr:cNvPr id="32" name="Группа 31"/>
        <xdr:cNvGrpSpPr/>
      </xdr:nvGrpSpPr>
      <xdr:grpSpPr>
        <a:xfrm>
          <a:off x="9101700" y="422377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73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77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8" t="s">
        <v>27</v>
      </c>
      <c r="C6" s="59"/>
      <c r="D6" s="59"/>
      <c r="E6" s="59"/>
      <c r="F6" s="59"/>
      <c r="G6" s="59"/>
      <c r="H6" s="60"/>
      <c r="J6" s="61" t="s">
        <v>28</v>
      </c>
      <c r="K6" s="56" t="s">
        <v>0</v>
      </c>
      <c r="L6" s="63" t="s">
        <v>29</v>
      </c>
      <c r="M6" s="56" t="s">
        <v>26</v>
      </c>
      <c r="N6" s="65" t="s">
        <v>30</v>
      </c>
      <c r="O6" s="66"/>
      <c r="P6" s="56" t="s">
        <v>31</v>
      </c>
      <c r="Q6" s="56" t="s">
        <v>32</v>
      </c>
      <c r="R6" s="56" t="s">
        <v>33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34</v>
      </c>
      <c r="D7" s="28" t="s">
        <v>35</v>
      </c>
      <c r="E7" s="28" t="s">
        <v>36</v>
      </c>
      <c r="F7" s="29" t="s">
        <v>0</v>
      </c>
      <c r="G7" s="30" t="s">
        <v>37</v>
      </c>
      <c r="H7" s="31" t="s">
        <v>38</v>
      </c>
      <c r="J7" s="62"/>
      <c r="K7" s="57"/>
      <c r="L7" s="64"/>
      <c r="M7" s="57"/>
      <c r="N7" s="32" t="s">
        <v>34</v>
      </c>
      <c r="O7" s="33" t="s">
        <v>35</v>
      </c>
      <c r="P7" s="57"/>
      <c r="Q7" s="57"/>
      <c r="R7" s="57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78</v>
      </c>
      <c r="G8" t="s">
        <v>65</v>
      </c>
      <c r="H8" t="s">
        <v>79</v>
      </c>
      <c r="J8" s="37">
        <v>1</v>
      </c>
      <c r="K8" s="37" t="str">
        <f t="shared" ref="K8:L47" si="0">F8</f>
        <v>В34-1</v>
      </c>
      <c r="L8" s="37" t="str">
        <f>G8</f>
        <v>158,35</v>
      </c>
      <c r="M8" s="37" t="str">
        <f>$L$2</f>
        <v>89-6(34)</v>
      </c>
      <c r="N8" s="38">
        <f t="shared" ref="N8:O47" si="1">C8</f>
        <v>0</v>
      </c>
      <c r="O8" s="38">
        <f t="shared" si="1"/>
        <v>0</v>
      </c>
      <c r="P8" s="38" t="str">
        <f>L8</f>
        <v>158,35</v>
      </c>
      <c r="Q8" s="39">
        <f>P8-R8</f>
        <v>2.6099999999999852</v>
      </c>
      <c r="R8" s="39" t="str">
        <f>H8</f>
        <v>155,74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80</v>
      </c>
      <c r="G9" t="s">
        <v>81</v>
      </c>
      <c r="H9" t="s">
        <v>82</v>
      </c>
      <c r="J9" s="37">
        <v>2</v>
      </c>
      <c r="K9" s="37" t="str">
        <f t="shared" si="0"/>
        <v>В34-2</v>
      </c>
      <c r="L9" s="37" t="str">
        <f t="shared" si="0"/>
        <v>156,84</v>
      </c>
      <c r="M9" s="37" t="str">
        <f t="shared" ref="M9:M72" si="2">$L$2</f>
        <v>89-6(34)</v>
      </c>
      <c r="N9" s="38">
        <f t="shared" si="1"/>
        <v>0</v>
      </c>
      <c r="O9" s="38">
        <f t="shared" si="1"/>
        <v>0</v>
      </c>
      <c r="P9" s="38" t="str">
        <f t="shared" ref="P9:P72" si="3">L9</f>
        <v>156,84</v>
      </c>
      <c r="Q9" s="39">
        <f t="shared" ref="Q9:Q72" si="4">P9-R9</f>
        <v>1.960000000000008</v>
      </c>
      <c r="R9" s="39" t="str">
        <f t="shared" ref="R9:R72" si="5">H9</f>
        <v>154,88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83</v>
      </c>
      <c r="G10" t="s">
        <v>84</v>
      </c>
      <c r="H10" t="s">
        <v>85</v>
      </c>
      <c r="J10" s="43">
        <v>3</v>
      </c>
      <c r="K10" s="43" t="str">
        <f t="shared" si="0"/>
        <v>В34-3</v>
      </c>
      <c r="L10" s="37" t="str">
        <f t="shared" si="0"/>
        <v>155,22</v>
      </c>
      <c r="M10" s="37" t="str">
        <f t="shared" si="2"/>
        <v>89-6(34)</v>
      </c>
      <c r="N10" s="44">
        <f t="shared" si="1"/>
        <v>0</v>
      </c>
      <c r="O10" s="44">
        <f t="shared" si="1"/>
        <v>0</v>
      </c>
      <c r="P10" s="38" t="str">
        <f t="shared" si="3"/>
        <v>155,22</v>
      </c>
      <c r="Q10" s="39">
        <f t="shared" si="4"/>
        <v>2.0300000000000011</v>
      </c>
      <c r="R10" s="39" t="str">
        <f t="shared" si="5"/>
        <v>153,19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86</v>
      </c>
      <c r="G11" t="s">
        <v>58</v>
      </c>
      <c r="H11" t="s">
        <v>87</v>
      </c>
      <c r="J11" s="43">
        <v>4</v>
      </c>
      <c r="K11" s="43" t="str">
        <f t="shared" si="0"/>
        <v>В34-4</v>
      </c>
      <c r="L11" s="37" t="str">
        <f t="shared" si="0"/>
        <v>157,17</v>
      </c>
      <c r="M11" s="37" t="str">
        <f t="shared" si="2"/>
        <v>89-6(34)</v>
      </c>
      <c r="N11" s="44">
        <f t="shared" si="1"/>
        <v>0</v>
      </c>
      <c r="O11" s="44">
        <f t="shared" si="1"/>
        <v>0</v>
      </c>
      <c r="P11" s="38" t="str">
        <f t="shared" si="3"/>
        <v>157,17</v>
      </c>
      <c r="Q11" s="39">
        <f t="shared" si="4"/>
        <v>2.7399999999999807</v>
      </c>
      <c r="R11" s="39" t="str">
        <f t="shared" si="5"/>
        <v>154,43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88</v>
      </c>
      <c r="G12" t="s">
        <v>55</v>
      </c>
      <c r="H12" t="s">
        <v>89</v>
      </c>
      <c r="J12" s="43">
        <v>5</v>
      </c>
      <c r="K12" s="43" t="str">
        <f t="shared" si="0"/>
        <v>В34-5</v>
      </c>
      <c r="L12" s="37" t="str">
        <f t="shared" si="0"/>
        <v>157,07</v>
      </c>
      <c r="M12" s="37" t="str">
        <f t="shared" si="2"/>
        <v>89-6(34)</v>
      </c>
      <c r="N12" s="44">
        <f t="shared" si="1"/>
        <v>0</v>
      </c>
      <c r="O12" s="44">
        <f t="shared" si="1"/>
        <v>0</v>
      </c>
      <c r="P12" s="38" t="str">
        <f t="shared" si="3"/>
        <v>157,07</v>
      </c>
      <c r="Q12" s="39">
        <f t="shared" si="4"/>
        <v>1.9199999999999875</v>
      </c>
      <c r="R12" s="39" t="str">
        <f t="shared" si="5"/>
        <v>155,15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90</v>
      </c>
      <c r="G13" t="s">
        <v>91</v>
      </c>
      <c r="H13" t="s">
        <v>89</v>
      </c>
      <c r="J13" s="43">
        <v>6</v>
      </c>
      <c r="K13" s="43" t="str">
        <f t="shared" si="0"/>
        <v>В34-6</v>
      </c>
      <c r="L13" s="37" t="str">
        <f t="shared" si="0"/>
        <v>157,08</v>
      </c>
      <c r="M13" s="37" t="str">
        <f t="shared" si="2"/>
        <v>89-6(34)</v>
      </c>
      <c r="N13" s="44">
        <f t="shared" si="1"/>
        <v>0</v>
      </c>
      <c r="O13" s="44">
        <f t="shared" si="1"/>
        <v>0</v>
      </c>
      <c r="P13" s="38" t="str">
        <f t="shared" si="3"/>
        <v>157,08</v>
      </c>
      <c r="Q13" s="39">
        <f t="shared" si="4"/>
        <v>1.9300000000000068</v>
      </c>
      <c r="R13" s="39" t="str">
        <f t="shared" si="5"/>
        <v>155,15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92</v>
      </c>
      <c r="G14" t="s">
        <v>93</v>
      </c>
      <c r="H14" t="s">
        <v>94</v>
      </c>
      <c r="J14" s="43">
        <v>7</v>
      </c>
      <c r="K14" s="43" t="str">
        <f t="shared" si="0"/>
        <v>В34-7</v>
      </c>
      <c r="L14" s="37" t="str">
        <f t="shared" si="0"/>
        <v>157,14</v>
      </c>
      <c r="M14" s="37" t="str">
        <f t="shared" si="2"/>
        <v>89-6(34)</v>
      </c>
      <c r="N14" s="44">
        <f t="shared" si="1"/>
        <v>0</v>
      </c>
      <c r="O14" s="44">
        <f t="shared" si="1"/>
        <v>0</v>
      </c>
      <c r="P14" s="38" t="str">
        <f t="shared" si="3"/>
        <v>157,14</v>
      </c>
      <c r="Q14" s="39">
        <f t="shared" si="4"/>
        <v>2.2999999999999829</v>
      </c>
      <c r="R14" s="39" t="str">
        <f t="shared" si="5"/>
        <v>154,84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95</v>
      </c>
      <c r="G15" t="s">
        <v>96</v>
      </c>
      <c r="H15" t="s">
        <v>97</v>
      </c>
      <c r="J15" s="37">
        <v>8</v>
      </c>
      <c r="K15" s="37" t="str">
        <f t="shared" si="0"/>
        <v>В34-8</v>
      </c>
      <c r="L15" s="37" t="str">
        <f t="shared" si="0"/>
        <v>156,81</v>
      </c>
      <c r="M15" s="37" t="str">
        <f t="shared" si="2"/>
        <v>89-6(34)</v>
      </c>
      <c r="N15" s="38">
        <f t="shared" si="1"/>
        <v>0</v>
      </c>
      <c r="O15" s="38">
        <f t="shared" si="1"/>
        <v>0</v>
      </c>
      <c r="P15" s="38" t="str">
        <f t="shared" si="3"/>
        <v>156,81</v>
      </c>
      <c r="Q15" s="39">
        <f t="shared" si="4"/>
        <v>2.2400000000000091</v>
      </c>
      <c r="R15" s="39" t="str">
        <f t="shared" si="5"/>
        <v>154,57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98</v>
      </c>
      <c r="G16" t="s">
        <v>99</v>
      </c>
      <c r="H16" t="s">
        <v>100</v>
      </c>
      <c r="J16" s="43">
        <v>9</v>
      </c>
      <c r="K16" s="43" t="str">
        <f t="shared" si="0"/>
        <v>В34-9</v>
      </c>
      <c r="L16" s="37" t="str">
        <f t="shared" si="0"/>
        <v>157,06</v>
      </c>
      <c r="M16" s="37" t="str">
        <f t="shared" si="2"/>
        <v>89-6(34)</v>
      </c>
      <c r="N16" s="44">
        <f t="shared" si="1"/>
        <v>0</v>
      </c>
      <c r="O16" s="44">
        <f t="shared" si="1"/>
        <v>0</v>
      </c>
      <c r="P16" s="38" t="str">
        <f t="shared" si="3"/>
        <v>157,06</v>
      </c>
      <c r="Q16" s="39">
        <f t="shared" si="4"/>
        <v>1.9399999999999977</v>
      </c>
      <c r="R16" s="39" t="str">
        <f t="shared" si="5"/>
        <v>155,12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101</v>
      </c>
      <c r="G17" t="s">
        <v>102</v>
      </c>
      <c r="H17" t="s">
        <v>103</v>
      </c>
      <c r="J17" s="43">
        <v>10</v>
      </c>
      <c r="K17" s="43" t="str">
        <f t="shared" si="0"/>
        <v>В34-10</v>
      </c>
      <c r="L17" s="37" t="str">
        <f t="shared" si="0"/>
        <v>157,01</v>
      </c>
      <c r="M17" s="37" t="str">
        <f t="shared" si="2"/>
        <v>89-6(34)</v>
      </c>
      <c r="N17" s="44">
        <f t="shared" si="1"/>
        <v>0</v>
      </c>
      <c r="O17" s="44">
        <f t="shared" si="1"/>
        <v>0</v>
      </c>
      <c r="P17" s="38" t="str">
        <f t="shared" si="3"/>
        <v>157,01</v>
      </c>
      <c r="Q17" s="39">
        <f t="shared" si="4"/>
        <v>1.2099999999999795</v>
      </c>
      <c r="R17" s="39" t="str">
        <f t="shared" si="5"/>
        <v>155,80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104</v>
      </c>
      <c r="G18" t="s">
        <v>105</v>
      </c>
      <c r="H18" t="s">
        <v>106</v>
      </c>
      <c r="J18" s="43">
        <v>11</v>
      </c>
      <c r="K18" s="43" t="str">
        <f t="shared" si="0"/>
        <v>В34-11</v>
      </c>
      <c r="L18" s="37" t="str">
        <f t="shared" si="0"/>
        <v>156,94</v>
      </c>
      <c r="M18" s="37" t="str">
        <f t="shared" si="2"/>
        <v>89-6(34)</v>
      </c>
      <c r="N18" s="44">
        <f t="shared" si="1"/>
        <v>0</v>
      </c>
      <c r="O18" s="44">
        <f t="shared" si="1"/>
        <v>0</v>
      </c>
      <c r="P18" s="38" t="str">
        <f t="shared" si="3"/>
        <v>156,94</v>
      </c>
      <c r="Q18" s="39">
        <f t="shared" si="4"/>
        <v>1.8299999999999841</v>
      </c>
      <c r="R18" s="39" t="str">
        <f t="shared" si="5"/>
        <v>155,11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107</v>
      </c>
      <c r="G19" t="s">
        <v>108</v>
      </c>
      <c r="H19" t="s">
        <v>109</v>
      </c>
      <c r="J19" s="43">
        <v>12</v>
      </c>
      <c r="K19" s="43" t="str">
        <f t="shared" si="0"/>
        <v>В34-12</v>
      </c>
      <c r="L19" s="37" t="str">
        <f t="shared" si="0"/>
        <v>156,28</v>
      </c>
      <c r="M19" s="37" t="str">
        <f t="shared" si="2"/>
        <v>89-6(34)</v>
      </c>
      <c r="N19" s="44">
        <f t="shared" si="1"/>
        <v>0</v>
      </c>
      <c r="O19" s="44">
        <f t="shared" si="1"/>
        <v>0</v>
      </c>
      <c r="P19" s="38" t="str">
        <f t="shared" si="3"/>
        <v>156,28</v>
      </c>
      <c r="Q19" s="39">
        <f t="shared" si="4"/>
        <v>1.8300000000000125</v>
      </c>
      <c r="R19" s="39" t="str">
        <f t="shared" si="5"/>
        <v>154,45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110</v>
      </c>
      <c r="G20" t="s">
        <v>111</v>
      </c>
      <c r="H20" t="s">
        <v>112</v>
      </c>
      <c r="J20" s="43">
        <v>13</v>
      </c>
      <c r="K20" s="43" t="str">
        <f t="shared" si="0"/>
        <v>В34-13</v>
      </c>
      <c r="L20" s="37" t="str">
        <f t="shared" si="0"/>
        <v>156,26</v>
      </c>
      <c r="M20" s="37" t="str">
        <f t="shared" si="2"/>
        <v>89-6(34)</v>
      </c>
      <c r="N20" s="44">
        <f t="shared" si="1"/>
        <v>0</v>
      </c>
      <c r="O20" s="44">
        <f t="shared" si="1"/>
        <v>0</v>
      </c>
      <c r="P20" s="38" t="str">
        <f t="shared" si="3"/>
        <v>156,26</v>
      </c>
      <c r="Q20" s="39">
        <f t="shared" si="4"/>
        <v>1.789999999999992</v>
      </c>
      <c r="R20" s="39" t="str">
        <f t="shared" si="5"/>
        <v>154,47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113</v>
      </c>
      <c r="G21" t="s">
        <v>114</v>
      </c>
      <c r="H21" t="s">
        <v>115</v>
      </c>
      <c r="J21" s="43">
        <v>14</v>
      </c>
      <c r="K21" s="43" t="str">
        <f t="shared" si="0"/>
        <v>В34-14</v>
      </c>
      <c r="L21" s="37" t="str">
        <f t="shared" si="0"/>
        <v>156,14</v>
      </c>
      <c r="M21" s="37" t="str">
        <f t="shared" si="2"/>
        <v>89-6(34)</v>
      </c>
      <c r="N21" s="44">
        <f t="shared" si="1"/>
        <v>0</v>
      </c>
      <c r="O21" s="44">
        <f t="shared" si="1"/>
        <v>0</v>
      </c>
      <c r="P21" s="38" t="str">
        <f t="shared" si="3"/>
        <v>156,14</v>
      </c>
      <c r="Q21" s="39">
        <f t="shared" si="4"/>
        <v>1.7299999999999898</v>
      </c>
      <c r="R21" s="39" t="str">
        <f t="shared" si="5"/>
        <v>154,41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116</v>
      </c>
      <c r="G22" t="s">
        <v>117</v>
      </c>
      <c r="H22" t="s">
        <v>118</v>
      </c>
      <c r="J22" s="43">
        <v>15</v>
      </c>
      <c r="K22" s="43" t="str">
        <f t="shared" si="0"/>
        <v>В34-15</v>
      </c>
      <c r="L22" s="37" t="str">
        <f t="shared" si="0"/>
        <v>156,50</v>
      </c>
      <c r="M22" s="37" t="str">
        <f t="shared" si="2"/>
        <v>89-6(34)</v>
      </c>
      <c r="N22" s="44">
        <f t="shared" si="1"/>
        <v>0</v>
      </c>
      <c r="O22" s="44">
        <f t="shared" si="1"/>
        <v>0</v>
      </c>
      <c r="P22" s="38" t="str">
        <f t="shared" si="3"/>
        <v>156,50</v>
      </c>
      <c r="Q22" s="39">
        <f t="shared" si="4"/>
        <v>1.2299999999999898</v>
      </c>
      <c r="R22" s="39" t="str">
        <f t="shared" si="5"/>
        <v>155,27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119</v>
      </c>
      <c r="G23" t="s">
        <v>120</v>
      </c>
      <c r="H23" t="s">
        <v>121</v>
      </c>
      <c r="J23" s="43">
        <v>16</v>
      </c>
      <c r="K23" s="43" t="str">
        <f t="shared" si="0"/>
        <v>В34-16</v>
      </c>
      <c r="L23" s="37" t="str">
        <f t="shared" si="0"/>
        <v>156,32</v>
      </c>
      <c r="M23" s="37" t="str">
        <f t="shared" si="2"/>
        <v>89-6(34)</v>
      </c>
      <c r="N23" s="44">
        <f t="shared" si="1"/>
        <v>0</v>
      </c>
      <c r="O23" s="44">
        <f t="shared" si="1"/>
        <v>0</v>
      </c>
      <c r="P23" s="38" t="str">
        <f t="shared" si="3"/>
        <v>156,32</v>
      </c>
      <c r="Q23" s="39">
        <f t="shared" si="4"/>
        <v>1.6800000000000068</v>
      </c>
      <c r="R23" s="39" t="str">
        <f t="shared" si="5"/>
        <v>154,64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122</v>
      </c>
      <c r="G24" t="s">
        <v>123</v>
      </c>
      <c r="H24" t="s">
        <v>124</v>
      </c>
      <c r="J24" s="43">
        <v>17</v>
      </c>
      <c r="K24" s="43" t="str">
        <f t="shared" si="0"/>
        <v>В34-17</v>
      </c>
      <c r="L24" s="37" t="str">
        <f t="shared" si="0"/>
        <v>156,41</v>
      </c>
      <c r="M24" s="37" t="str">
        <f t="shared" si="2"/>
        <v>89-6(34)</v>
      </c>
      <c r="N24" s="44">
        <f t="shared" si="1"/>
        <v>0</v>
      </c>
      <c r="O24" s="44">
        <f t="shared" si="1"/>
        <v>0</v>
      </c>
      <c r="P24" s="38" t="str">
        <f t="shared" si="3"/>
        <v>156,41</v>
      </c>
      <c r="Q24" s="39">
        <f t="shared" si="4"/>
        <v>1.6800000000000068</v>
      </c>
      <c r="R24" s="39" t="str">
        <f t="shared" si="5"/>
        <v>154,73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125</v>
      </c>
      <c r="G25" t="s">
        <v>126</v>
      </c>
      <c r="H25" t="s">
        <v>127</v>
      </c>
      <c r="J25" s="43">
        <v>18</v>
      </c>
      <c r="K25" s="43" t="str">
        <f t="shared" si="0"/>
        <v>В34-18</v>
      </c>
      <c r="L25" s="37" t="str">
        <f t="shared" si="0"/>
        <v>158,16</v>
      </c>
      <c r="M25" s="37" t="str">
        <f t="shared" si="2"/>
        <v>89-6(34)</v>
      </c>
      <c r="N25" s="44">
        <f t="shared" si="1"/>
        <v>0</v>
      </c>
      <c r="O25" s="44">
        <f t="shared" si="1"/>
        <v>0</v>
      </c>
      <c r="P25" s="38" t="str">
        <f t="shared" si="3"/>
        <v>158,16</v>
      </c>
      <c r="Q25" s="39">
        <f t="shared" si="4"/>
        <v>1.9399999999999977</v>
      </c>
      <c r="R25" s="39" t="str">
        <f t="shared" si="5"/>
        <v>156,22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128</v>
      </c>
      <c r="G26" t="s">
        <v>129</v>
      </c>
      <c r="H26" t="s">
        <v>130</v>
      </c>
      <c r="J26" s="43">
        <v>19</v>
      </c>
      <c r="K26" s="43" t="str">
        <f t="shared" si="0"/>
        <v>В34-19</v>
      </c>
      <c r="L26" s="37" t="str">
        <f t="shared" si="0"/>
        <v>159,34</v>
      </c>
      <c r="M26" s="43" t="str">
        <f t="shared" si="2"/>
        <v>89-6(34)</v>
      </c>
      <c r="N26" s="44">
        <f t="shared" si="1"/>
        <v>0</v>
      </c>
      <c r="O26" s="44">
        <f t="shared" si="1"/>
        <v>0</v>
      </c>
      <c r="P26" s="38" t="str">
        <f t="shared" si="3"/>
        <v>159,34</v>
      </c>
      <c r="Q26" s="39">
        <f t="shared" si="4"/>
        <v>2.210000000000008</v>
      </c>
      <c r="R26" s="39" t="str">
        <f t="shared" si="5"/>
        <v>157,13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131</v>
      </c>
      <c r="G27" t="s">
        <v>132</v>
      </c>
      <c r="H27" t="s">
        <v>133</v>
      </c>
      <c r="J27" s="43">
        <v>20</v>
      </c>
      <c r="K27" s="37" t="str">
        <f t="shared" si="0"/>
        <v>В34-20</v>
      </c>
      <c r="L27" s="37" t="str">
        <f t="shared" si="0"/>
        <v>158,85</v>
      </c>
      <c r="M27" s="37" t="str">
        <f t="shared" si="2"/>
        <v>89-6(34)</v>
      </c>
      <c r="N27" s="38">
        <f t="shared" si="1"/>
        <v>0</v>
      </c>
      <c r="O27" s="38">
        <f t="shared" si="1"/>
        <v>0</v>
      </c>
      <c r="P27" s="38" t="str">
        <f t="shared" si="3"/>
        <v>158,85</v>
      </c>
      <c r="Q27" s="39">
        <f t="shared" si="4"/>
        <v>1.960000000000008</v>
      </c>
      <c r="R27" s="39" t="str">
        <f t="shared" si="5"/>
        <v>156,89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134</v>
      </c>
      <c r="G28" t="s">
        <v>135</v>
      </c>
      <c r="H28" t="s">
        <v>136</v>
      </c>
      <c r="I28" s="42"/>
      <c r="J28" s="43">
        <v>21</v>
      </c>
      <c r="K28" s="37" t="str">
        <f t="shared" si="0"/>
        <v>В34-21</v>
      </c>
      <c r="L28" s="37" t="str">
        <f t="shared" si="0"/>
        <v>159,96</v>
      </c>
      <c r="M28" s="37" t="str">
        <f t="shared" si="2"/>
        <v>89-6(34)</v>
      </c>
      <c r="N28" s="38">
        <f t="shared" si="1"/>
        <v>0</v>
      </c>
      <c r="O28" s="38">
        <f t="shared" si="1"/>
        <v>0</v>
      </c>
      <c r="P28" s="38" t="str">
        <f t="shared" si="3"/>
        <v>159,96</v>
      </c>
      <c r="Q28" s="39">
        <f t="shared" si="4"/>
        <v>2.0400000000000205</v>
      </c>
      <c r="R28" s="39" t="str">
        <f t="shared" si="5"/>
        <v>157,92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137</v>
      </c>
      <c r="G29" t="s">
        <v>74</v>
      </c>
      <c r="H29" t="s">
        <v>138</v>
      </c>
      <c r="I29" s="42"/>
      <c r="J29" s="43">
        <v>22</v>
      </c>
      <c r="K29" s="37" t="str">
        <f t="shared" si="0"/>
        <v>В34-22</v>
      </c>
      <c r="L29" s="37" t="str">
        <f t="shared" si="0"/>
        <v>159,20</v>
      </c>
      <c r="M29" s="37" t="str">
        <f t="shared" si="2"/>
        <v>89-6(34)</v>
      </c>
      <c r="N29" s="38">
        <f t="shared" si="1"/>
        <v>0</v>
      </c>
      <c r="O29" s="38">
        <f t="shared" si="1"/>
        <v>0</v>
      </c>
      <c r="P29" s="38" t="str">
        <f t="shared" si="3"/>
        <v>159,20</v>
      </c>
      <c r="Q29" s="39">
        <f t="shared" si="4"/>
        <v>2.1499999999999773</v>
      </c>
      <c r="R29" s="39" t="str">
        <f t="shared" si="5"/>
        <v>157,05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139</v>
      </c>
      <c r="G30" t="s">
        <v>140</v>
      </c>
      <c r="H30" t="s">
        <v>141</v>
      </c>
      <c r="I30" s="42"/>
      <c r="J30" s="43">
        <v>23</v>
      </c>
      <c r="K30" s="37" t="str">
        <f t="shared" si="0"/>
        <v>В34-23</v>
      </c>
      <c r="L30" s="37" t="str">
        <f t="shared" si="0"/>
        <v>158,93</v>
      </c>
      <c r="M30" s="37" t="str">
        <f t="shared" si="2"/>
        <v>89-6(34)</v>
      </c>
      <c r="N30" s="38">
        <f t="shared" si="1"/>
        <v>0</v>
      </c>
      <c r="O30" s="38">
        <f t="shared" si="1"/>
        <v>0</v>
      </c>
      <c r="P30" s="38" t="str">
        <f t="shared" si="3"/>
        <v>158,93</v>
      </c>
      <c r="Q30" s="39">
        <f t="shared" si="4"/>
        <v>2.0699999999999932</v>
      </c>
      <c r="R30" s="39" t="str">
        <f t="shared" si="5"/>
        <v>156,86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142</v>
      </c>
      <c r="G31" t="s">
        <v>143</v>
      </c>
      <c r="H31" t="s">
        <v>144</v>
      </c>
      <c r="I31" s="42"/>
      <c r="J31" s="43">
        <v>24</v>
      </c>
      <c r="K31" s="37" t="str">
        <f t="shared" si="0"/>
        <v>В34-24</v>
      </c>
      <c r="L31" s="37" t="str">
        <f t="shared" si="0"/>
        <v>159,31</v>
      </c>
      <c r="M31" s="37" t="str">
        <f t="shared" si="2"/>
        <v>89-6(34)</v>
      </c>
      <c r="N31" s="38">
        <f t="shared" si="1"/>
        <v>0</v>
      </c>
      <c r="O31" s="38">
        <f t="shared" si="1"/>
        <v>0</v>
      </c>
      <c r="P31" s="38" t="str">
        <f t="shared" si="3"/>
        <v>159,31</v>
      </c>
      <c r="Q31" s="39">
        <f t="shared" si="4"/>
        <v>2.0300000000000011</v>
      </c>
      <c r="R31" s="39" t="str">
        <f t="shared" si="5"/>
        <v>157,28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145</v>
      </c>
      <c r="G32" t="s">
        <v>146</v>
      </c>
      <c r="H32" t="s">
        <v>147</v>
      </c>
      <c r="I32" s="42"/>
      <c r="J32" s="43">
        <v>25</v>
      </c>
      <c r="K32" s="37" t="str">
        <f t="shared" si="0"/>
        <v>В34-25</v>
      </c>
      <c r="L32" s="37" t="str">
        <f t="shared" si="0"/>
        <v>159,55</v>
      </c>
      <c r="M32" s="37" t="str">
        <f t="shared" si="2"/>
        <v>89-6(34)</v>
      </c>
      <c r="N32" s="38">
        <f t="shared" si="1"/>
        <v>0</v>
      </c>
      <c r="O32" s="38">
        <f t="shared" si="1"/>
        <v>0</v>
      </c>
      <c r="P32" s="38" t="str">
        <f t="shared" si="3"/>
        <v>159,55</v>
      </c>
      <c r="Q32" s="39">
        <f t="shared" si="4"/>
        <v>1.8300000000000125</v>
      </c>
      <c r="R32" s="39" t="str">
        <f t="shared" si="5"/>
        <v>157,72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148</v>
      </c>
      <c r="G33" t="s">
        <v>149</v>
      </c>
      <c r="H33" t="s">
        <v>150</v>
      </c>
      <c r="I33" s="42"/>
      <c r="J33" s="43">
        <v>26</v>
      </c>
      <c r="K33" s="37" t="str">
        <f t="shared" si="0"/>
        <v>В34-26</v>
      </c>
      <c r="L33" s="37" t="str">
        <f t="shared" si="0"/>
        <v>160,05</v>
      </c>
      <c r="M33" s="37" t="str">
        <f t="shared" si="2"/>
        <v>89-6(34)</v>
      </c>
      <c r="N33" s="38">
        <f t="shared" si="1"/>
        <v>0</v>
      </c>
      <c r="O33" s="38">
        <f t="shared" si="1"/>
        <v>0</v>
      </c>
      <c r="P33" s="38" t="str">
        <f t="shared" si="3"/>
        <v>160,05</v>
      </c>
      <c r="Q33" s="39">
        <f t="shared" si="4"/>
        <v>2.7600000000000193</v>
      </c>
      <c r="R33" s="39" t="str">
        <f t="shared" si="5"/>
        <v>157,29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151</v>
      </c>
      <c r="G34" t="s">
        <v>152</v>
      </c>
      <c r="H34" t="s">
        <v>150</v>
      </c>
      <c r="I34" s="42"/>
      <c r="J34" s="43">
        <v>27</v>
      </c>
      <c r="K34" s="37" t="str">
        <f t="shared" si="0"/>
        <v>В34-27</v>
      </c>
      <c r="L34" s="37" t="str">
        <f t="shared" si="0"/>
        <v>160,06</v>
      </c>
      <c r="M34" s="37" t="str">
        <f t="shared" si="2"/>
        <v>89-6(34)</v>
      </c>
      <c r="N34" s="38">
        <f t="shared" si="1"/>
        <v>0</v>
      </c>
      <c r="O34" s="38">
        <f t="shared" si="1"/>
        <v>0</v>
      </c>
      <c r="P34" s="38" t="str">
        <f t="shared" si="3"/>
        <v>160,06</v>
      </c>
      <c r="Q34" s="39">
        <f t="shared" si="4"/>
        <v>2.7700000000000102</v>
      </c>
      <c r="R34" s="39" t="str">
        <f t="shared" si="5"/>
        <v>157,29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153</v>
      </c>
      <c r="G35" t="s">
        <v>154</v>
      </c>
      <c r="H35" t="s">
        <v>155</v>
      </c>
      <c r="I35" s="42"/>
      <c r="J35" s="43">
        <v>28</v>
      </c>
      <c r="K35" s="37" t="str">
        <f t="shared" si="0"/>
        <v>В34-28</v>
      </c>
      <c r="L35" s="37" t="str">
        <f t="shared" si="0"/>
        <v>159,89</v>
      </c>
      <c r="M35" s="37" t="str">
        <f t="shared" si="2"/>
        <v>89-6(34)</v>
      </c>
      <c r="N35" s="38">
        <f t="shared" si="1"/>
        <v>0</v>
      </c>
      <c r="O35" s="38">
        <f t="shared" si="1"/>
        <v>0</v>
      </c>
      <c r="P35" s="38" t="str">
        <f t="shared" si="3"/>
        <v>159,89</v>
      </c>
      <c r="Q35" s="39">
        <f t="shared" si="4"/>
        <v>1.8899999999999864</v>
      </c>
      <c r="R35" s="39" t="str">
        <f t="shared" si="5"/>
        <v>158,00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156</v>
      </c>
      <c r="G36" t="s">
        <v>157</v>
      </c>
      <c r="H36" t="s">
        <v>158</v>
      </c>
      <c r="I36" s="42"/>
      <c r="J36" s="43">
        <v>29</v>
      </c>
      <c r="K36" s="37" t="str">
        <f t="shared" si="0"/>
        <v>В34-29</v>
      </c>
      <c r="L36" s="37" t="str">
        <f t="shared" si="0"/>
        <v>159,64</v>
      </c>
      <c r="M36" s="37" t="str">
        <f t="shared" si="2"/>
        <v>89-6(34)</v>
      </c>
      <c r="N36" s="38">
        <f t="shared" si="1"/>
        <v>0</v>
      </c>
      <c r="O36" s="38">
        <f t="shared" si="1"/>
        <v>0</v>
      </c>
      <c r="P36" s="38" t="str">
        <f t="shared" si="3"/>
        <v>159,64</v>
      </c>
      <c r="Q36" s="39">
        <f t="shared" si="4"/>
        <v>2.4199999999999875</v>
      </c>
      <c r="R36" s="39" t="str">
        <f t="shared" si="5"/>
        <v>157,22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159</v>
      </c>
      <c r="G37" t="s">
        <v>160</v>
      </c>
      <c r="H37" t="s">
        <v>161</v>
      </c>
      <c r="I37" s="42"/>
      <c r="J37" s="43">
        <v>30</v>
      </c>
      <c r="K37" s="37" t="str">
        <f t="shared" si="0"/>
        <v>В34-30</v>
      </c>
      <c r="L37" s="37" t="str">
        <f t="shared" si="0"/>
        <v>160,30</v>
      </c>
      <c r="M37" s="37" t="str">
        <f t="shared" si="2"/>
        <v>89-6(34)</v>
      </c>
      <c r="N37" s="38">
        <f t="shared" si="1"/>
        <v>0</v>
      </c>
      <c r="O37" s="38">
        <f t="shared" si="1"/>
        <v>0</v>
      </c>
      <c r="P37" s="38" t="str">
        <f t="shared" si="3"/>
        <v>160,30</v>
      </c>
      <c r="Q37" s="39">
        <f t="shared" si="4"/>
        <v>1.8400000000000034</v>
      </c>
      <c r="R37" s="39" t="str">
        <f t="shared" si="5"/>
        <v>158,46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162</v>
      </c>
      <c r="G38" t="s">
        <v>72</v>
      </c>
      <c r="H38" t="s">
        <v>163</v>
      </c>
      <c r="I38" s="42"/>
      <c r="J38" s="43">
        <v>31</v>
      </c>
      <c r="K38" s="37" t="str">
        <f t="shared" si="0"/>
        <v>В34-31</v>
      </c>
      <c r="L38" s="37" t="str">
        <f t="shared" si="0"/>
        <v>160,58</v>
      </c>
      <c r="M38" s="37" t="str">
        <f t="shared" si="2"/>
        <v>89-6(34)</v>
      </c>
      <c r="N38" s="38">
        <f t="shared" si="1"/>
        <v>0</v>
      </c>
      <c r="O38" s="38">
        <f t="shared" si="1"/>
        <v>0</v>
      </c>
      <c r="P38" s="38" t="str">
        <f t="shared" si="3"/>
        <v>160,58</v>
      </c>
      <c r="Q38" s="39">
        <f t="shared" si="4"/>
        <v>1.9500000000000171</v>
      </c>
      <c r="R38" s="39" t="str">
        <f t="shared" si="5"/>
        <v>158,63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164</v>
      </c>
      <c r="G39" t="s">
        <v>165</v>
      </c>
      <c r="H39" t="s">
        <v>166</v>
      </c>
      <c r="I39" s="42"/>
      <c r="J39" s="43">
        <v>32</v>
      </c>
      <c r="K39" s="37" t="str">
        <f t="shared" si="0"/>
        <v>В34-32</v>
      </c>
      <c r="L39" s="37" t="str">
        <f t="shared" si="0"/>
        <v>160,54</v>
      </c>
      <c r="M39" s="37" t="str">
        <f t="shared" si="2"/>
        <v>89-6(34)</v>
      </c>
      <c r="N39" s="38">
        <f t="shared" si="1"/>
        <v>0</v>
      </c>
      <c r="O39" s="38">
        <f t="shared" si="1"/>
        <v>0</v>
      </c>
      <c r="P39" s="38" t="str">
        <f t="shared" si="3"/>
        <v>160,54</v>
      </c>
      <c r="Q39" s="39">
        <f t="shared" si="4"/>
        <v>2.4099999999999966</v>
      </c>
      <c r="R39" s="39" t="str">
        <f t="shared" si="5"/>
        <v>158,13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167</v>
      </c>
      <c r="G40" t="s">
        <v>168</v>
      </c>
      <c r="I40" s="42"/>
      <c r="J40" s="43">
        <v>33</v>
      </c>
      <c r="K40" s="37" t="str">
        <f t="shared" si="0"/>
        <v>В34-33</v>
      </c>
      <c r="L40" s="37" t="str">
        <f t="shared" si="0"/>
        <v>160,82</v>
      </c>
      <c r="M40" s="37" t="str">
        <f t="shared" si="2"/>
        <v>89-6(34)</v>
      </c>
      <c r="N40" s="38">
        <f t="shared" si="1"/>
        <v>0</v>
      </c>
      <c r="O40" s="38">
        <f t="shared" si="1"/>
        <v>0</v>
      </c>
      <c r="P40" s="38" t="str">
        <f t="shared" si="3"/>
        <v>160,82</v>
      </c>
      <c r="Q40" s="39">
        <f t="shared" si="4"/>
        <v>160.82</v>
      </c>
      <c r="R40" s="39">
        <f t="shared" si="5"/>
        <v>0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169</v>
      </c>
      <c r="G41" t="s">
        <v>170</v>
      </c>
      <c r="H41" t="s">
        <v>171</v>
      </c>
      <c r="I41" s="42"/>
      <c r="J41" s="43">
        <v>34</v>
      </c>
      <c r="K41" s="37" t="str">
        <f t="shared" si="0"/>
        <v>В34-34</v>
      </c>
      <c r="L41" s="37" t="str">
        <f t="shared" si="0"/>
        <v>160,62</v>
      </c>
      <c r="M41" s="37" t="str">
        <f t="shared" si="2"/>
        <v>89-6(34)</v>
      </c>
      <c r="N41" s="38">
        <f t="shared" si="1"/>
        <v>0</v>
      </c>
      <c r="O41" s="38">
        <f t="shared" si="1"/>
        <v>0</v>
      </c>
      <c r="P41" s="38" t="str">
        <f t="shared" si="3"/>
        <v>160,62</v>
      </c>
      <c r="Q41" s="39">
        <f t="shared" si="4"/>
        <v>1.2199999999999989</v>
      </c>
      <c r="R41" s="39" t="str">
        <f t="shared" si="5"/>
        <v>159,40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172</v>
      </c>
      <c r="G42" t="s">
        <v>173</v>
      </c>
      <c r="H42" t="s">
        <v>45</v>
      </c>
      <c r="I42" s="42"/>
      <c r="J42" s="43">
        <v>35</v>
      </c>
      <c r="K42" s="37" t="str">
        <f t="shared" si="0"/>
        <v>В34-35</v>
      </c>
      <c r="L42" s="37" t="str">
        <f t="shared" si="0"/>
        <v>160,83</v>
      </c>
      <c r="M42" s="37" t="str">
        <f t="shared" si="2"/>
        <v>89-6(34)</v>
      </c>
      <c r="N42" s="38">
        <f t="shared" si="1"/>
        <v>0</v>
      </c>
      <c r="O42" s="38">
        <f t="shared" si="1"/>
        <v>0</v>
      </c>
      <c r="P42" s="38" t="str">
        <f t="shared" si="3"/>
        <v>160,83</v>
      </c>
      <c r="Q42" s="39">
        <f t="shared" si="4"/>
        <v>1.2300000000000182</v>
      </c>
      <c r="R42" s="39" t="str">
        <f t="shared" si="5"/>
        <v>159,60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174</v>
      </c>
      <c r="G43" t="s">
        <v>47</v>
      </c>
      <c r="H43" t="s">
        <v>170</v>
      </c>
      <c r="I43" s="42"/>
      <c r="J43" s="43">
        <v>36</v>
      </c>
      <c r="K43" s="37" t="str">
        <f t="shared" si="0"/>
        <v>В34-36</v>
      </c>
      <c r="L43" s="37" t="str">
        <f t="shared" si="0"/>
        <v>162,78</v>
      </c>
      <c r="M43" s="37" t="str">
        <f t="shared" si="2"/>
        <v>89-6(34)</v>
      </c>
      <c r="N43" s="38">
        <f t="shared" si="1"/>
        <v>0</v>
      </c>
      <c r="O43" s="38">
        <f t="shared" si="1"/>
        <v>0</v>
      </c>
      <c r="P43" s="38" t="str">
        <f t="shared" si="3"/>
        <v>162,78</v>
      </c>
      <c r="Q43" s="39">
        <f t="shared" si="4"/>
        <v>2.1599999999999966</v>
      </c>
      <c r="R43" s="39" t="str">
        <f t="shared" si="5"/>
        <v>160,62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175</v>
      </c>
      <c r="G44" t="s">
        <v>176</v>
      </c>
      <c r="H44" t="s">
        <v>177</v>
      </c>
      <c r="I44" s="42"/>
      <c r="J44" s="43">
        <v>37</v>
      </c>
      <c r="K44" s="37" t="str">
        <f t="shared" si="0"/>
        <v>В34-37</v>
      </c>
      <c r="L44" s="37" t="str">
        <f t="shared" si="0"/>
        <v>162,77</v>
      </c>
      <c r="M44" s="37" t="str">
        <f t="shared" si="2"/>
        <v>89-6(34)</v>
      </c>
      <c r="N44" s="38">
        <f t="shared" si="1"/>
        <v>0</v>
      </c>
      <c r="O44" s="38">
        <f t="shared" si="1"/>
        <v>0</v>
      </c>
      <c r="P44" s="38" t="str">
        <f t="shared" si="3"/>
        <v>162,77</v>
      </c>
      <c r="Q44" s="39">
        <f t="shared" si="4"/>
        <v>1.9900000000000091</v>
      </c>
      <c r="R44" s="39" t="str">
        <f t="shared" si="5"/>
        <v>160,78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178</v>
      </c>
      <c r="G45" t="s">
        <v>179</v>
      </c>
      <c r="H45" t="s">
        <v>180</v>
      </c>
      <c r="I45" s="42"/>
      <c r="J45" s="43">
        <v>38</v>
      </c>
      <c r="K45" s="37" t="str">
        <f t="shared" si="0"/>
        <v>В34-38</v>
      </c>
      <c r="L45" s="37" t="str">
        <f t="shared" si="0"/>
        <v>164,02</v>
      </c>
      <c r="M45" s="37" t="str">
        <f t="shared" si="2"/>
        <v>89-6(34)</v>
      </c>
      <c r="N45" s="38">
        <f t="shared" si="1"/>
        <v>0</v>
      </c>
      <c r="O45" s="38">
        <f t="shared" si="1"/>
        <v>0</v>
      </c>
      <c r="P45" s="38" t="str">
        <f t="shared" si="3"/>
        <v>164,02</v>
      </c>
      <c r="Q45" s="39">
        <f t="shared" si="4"/>
        <v>2.3000000000000114</v>
      </c>
      <c r="R45" s="39" t="str">
        <f t="shared" si="5"/>
        <v>161,72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181</v>
      </c>
      <c r="G46" t="s">
        <v>182</v>
      </c>
      <c r="H46" t="s">
        <v>48</v>
      </c>
      <c r="I46" s="42"/>
      <c r="J46" s="43">
        <v>39</v>
      </c>
      <c r="K46" s="37" t="str">
        <f t="shared" si="0"/>
        <v>В34-39</v>
      </c>
      <c r="L46" s="37" t="str">
        <f t="shared" si="0"/>
        <v>164,08</v>
      </c>
      <c r="M46" s="37" t="str">
        <f t="shared" si="2"/>
        <v>89-6(34)</v>
      </c>
      <c r="N46" s="38">
        <f t="shared" si="1"/>
        <v>0</v>
      </c>
      <c r="O46" s="38">
        <f t="shared" si="1"/>
        <v>0</v>
      </c>
      <c r="P46" s="38" t="str">
        <f t="shared" si="3"/>
        <v>164,08</v>
      </c>
      <c r="Q46" s="39">
        <f t="shared" si="4"/>
        <v>2.0700000000000216</v>
      </c>
      <c r="R46" s="39" t="str">
        <f t="shared" si="5"/>
        <v>162,01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183</v>
      </c>
      <c r="G47" t="s">
        <v>184</v>
      </c>
      <c r="H47" t="s">
        <v>185</v>
      </c>
      <c r="I47" s="42"/>
      <c r="J47" s="43">
        <v>40</v>
      </c>
      <c r="K47" s="37" t="str">
        <f t="shared" si="0"/>
        <v>В34-40</v>
      </c>
      <c r="L47" s="37" t="str">
        <f t="shared" si="0"/>
        <v>164,29</v>
      </c>
      <c r="M47" s="37" t="str">
        <f t="shared" si="2"/>
        <v>89-6(34)</v>
      </c>
      <c r="N47" s="38">
        <f t="shared" si="1"/>
        <v>0</v>
      </c>
      <c r="O47" s="38">
        <f t="shared" si="1"/>
        <v>0</v>
      </c>
      <c r="P47" s="38" t="str">
        <f t="shared" si="3"/>
        <v>164,29</v>
      </c>
      <c r="Q47" s="39">
        <f t="shared" si="4"/>
        <v>2.2399999999999807</v>
      </c>
      <c r="R47" s="39" t="str">
        <f t="shared" si="5"/>
        <v>162,05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186</v>
      </c>
      <c r="G48" t="s">
        <v>187</v>
      </c>
      <c r="H48" t="s">
        <v>188</v>
      </c>
      <c r="I48" s="42"/>
      <c r="J48" s="43">
        <v>41</v>
      </c>
      <c r="K48" s="37" t="str">
        <f t="shared" ref="K48:L63" si="6">F48</f>
        <v>В34-41</v>
      </c>
      <c r="L48" s="37" t="str">
        <f t="shared" si="6"/>
        <v>164,36</v>
      </c>
      <c r="M48" s="37" t="str">
        <f t="shared" si="2"/>
        <v>89-6(34)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164,36</v>
      </c>
      <c r="Q48" s="39">
        <f t="shared" si="4"/>
        <v>2.4800000000000182</v>
      </c>
      <c r="R48" s="39" t="str">
        <f t="shared" si="5"/>
        <v>161,88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189</v>
      </c>
      <c r="G49" t="s">
        <v>46</v>
      </c>
      <c r="H49" t="s">
        <v>50</v>
      </c>
      <c r="I49" s="42"/>
      <c r="J49" s="43">
        <v>42</v>
      </c>
      <c r="K49" s="37" t="str">
        <f t="shared" si="6"/>
        <v>В34-42</v>
      </c>
      <c r="L49" s="37" t="str">
        <f t="shared" si="6"/>
        <v>162,79</v>
      </c>
      <c r="M49" s="37" t="str">
        <f t="shared" si="2"/>
        <v>89-6(34)</v>
      </c>
      <c r="N49" s="38">
        <f t="shared" si="7"/>
        <v>0</v>
      </c>
      <c r="O49" s="38">
        <f t="shared" si="7"/>
        <v>0</v>
      </c>
      <c r="P49" s="38" t="str">
        <f t="shared" si="3"/>
        <v>162,79</v>
      </c>
      <c r="Q49" s="39">
        <f t="shared" si="4"/>
        <v>1.7699999999999818</v>
      </c>
      <c r="R49" s="39" t="str">
        <f t="shared" si="5"/>
        <v>161,02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190</v>
      </c>
      <c r="G50" t="s">
        <v>191</v>
      </c>
      <c r="H50" t="s">
        <v>192</v>
      </c>
      <c r="I50" s="42"/>
      <c r="J50" s="43">
        <v>43</v>
      </c>
      <c r="K50" s="37" t="str">
        <f t="shared" si="6"/>
        <v>В34-43</v>
      </c>
      <c r="L50" s="37" t="str">
        <f t="shared" si="6"/>
        <v>164,05</v>
      </c>
      <c r="M50" s="37" t="str">
        <f t="shared" si="2"/>
        <v>89-6(34)</v>
      </c>
      <c r="N50" s="38">
        <f t="shared" si="7"/>
        <v>0</v>
      </c>
      <c r="O50" s="38">
        <f t="shared" si="7"/>
        <v>0</v>
      </c>
      <c r="P50" s="38" t="str">
        <f t="shared" si="3"/>
        <v>164,05</v>
      </c>
      <c r="Q50" s="39">
        <f t="shared" si="4"/>
        <v>2.3500000000000227</v>
      </c>
      <c r="R50" s="39" t="str">
        <f t="shared" si="5"/>
        <v>161,70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193</v>
      </c>
      <c r="G51" t="s">
        <v>194</v>
      </c>
      <c r="H51" t="s">
        <v>195</v>
      </c>
      <c r="I51" s="42"/>
      <c r="J51" s="43">
        <v>44</v>
      </c>
      <c r="K51" s="37" t="str">
        <f t="shared" si="6"/>
        <v>В34-44</v>
      </c>
      <c r="L51" s="37" t="str">
        <f t="shared" si="6"/>
        <v>164,07</v>
      </c>
      <c r="M51" s="37" t="str">
        <f t="shared" si="2"/>
        <v>89-6(34)</v>
      </c>
      <c r="N51" s="38">
        <f t="shared" si="7"/>
        <v>0</v>
      </c>
      <c r="O51" s="38">
        <f t="shared" si="7"/>
        <v>0</v>
      </c>
      <c r="P51" s="38" t="str">
        <f t="shared" si="3"/>
        <v>164,07</v>
      </c>
      <c r="Q51" s="39">
        <f t="shared" si="4"/>
        <v>2.2800000000000011</v>
      </c>
      <c r="R51" s="39" t="str">
        <f t="shared" si="5"/>
        <v>161,79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196</v>
      </c>
      <c r="G52" t="s">
        <v>197</v>
      </c>
      <c r="H52" t="s">
        <v>198</v>
      </c>
      <c r="I52" s="42"/>
      <c r="J52" s="43">
        <v>45</v>
      </c>
      <c r="K52" s="37" t="str">
        <f t="shared" si="6"/>
        <v>В34-45</v>
      </c>
      <c r="L52" s="37" t="str">
        <f t="shared" si="6"/>
        <v>164,33</v>
      </c>
      <c r="M52" s="37" t="str">
        <f t="shared" si="2"/>
        <v>89-6(34)</v>
      </c>
      <c r="N52" s="38">
        <f t="shared" si="7"/>
        <v>0</v>
      </c>
      <c r="O52" s="38">
        <f t="shared" si="7"/>
        <v>0</v>
      </c>
      <c r="P52" s="38" t="str">
        <f t="shared" si="3"/>
        <v>164,33</v>
      </c>
      <c r="Q52" s="39">
        <f t="shared" si="4"/>
        <v>2.2400000000000091</v>
      </c>
      <c r="R52" s="39" t="str">
        <f t="shared" si="5"/>
        <v>162,09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199</v>
      </c>
      <c r="G53" t="s">
        <v>200</v>
      </c>
      <c r="H53" t="s">
        <v>201</v>
      </c>
      <c r="I53" s="42"/>
      <c r="J53" s="43">
        <v>46</v>
      </c>
      <c r="K53" s="37" t="str">
        <f t="shared" si="6"/>
        <v>В34-46</v>
      </c>
      <c r="L53" s="37" t="str">
        <f t="shared" si="6"/>
        <v>166,75</v>
      </c>
      <c r="M53" s="37" t="str">
        <f t="shared" si="2"/>
        <v>89-6(34)</v>
      </c>
      <c r="N53" s="38">
        <f t="shared" si="7"/>
        <v>0</v>
      </c>
      <c r="O53" s="38">
        <f t="shared" si="7"/>
        <v>0</v>
      </c>
      <c r="P53" s="38" t="str">
        <f t="shared" si="3"/>
        <v>166,75</v>
      </c>
      <c r="Q53" s="39">
        <f t="shared" si="4"/>
        <v>1.960000000000008</v>
      </c>
      <c r="R53" s="39" t="str">
        <f t="shared" si="5"/>
        <v>164,79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202</v>
      </c>
      <c r="G54" t="s">
        <v>42</v>
      </c>
      <c r="H54" t="s">
        <v>40</v>
      </c>
      <c r="I54" s="42"/>
      <c r="J54" s="43">
        <v>47</v>
      </c>
      <c r="K54" s="37" t="str">
        <f t="shared" si="6"/>
        <v>В34-47</v>
      </c>
      <c r="L54" s="37" t="str">
        <f t="shared" si="6"/>
        <v>167,58</v>
      </c>
      <c r="M54" s="37" t="str">
        <f t="shared" si="2"/>
        <v>89-6(34)</v>
      </c>
      <c r="N54" s="38">
        <f t="shared" si="7"/>
        <v>0</v>
      </c>
      <c r="O54" s="38">
        <f t="shared" si="7"/>
        <v>0</v>
      </c>
      <c r="P54" s="38" t="str">
        <f t="shared" si="3"/>
        <v>167,58</v>
      </c>
      <c r="Q54" s="39">
        <f t="shared" si="4"/>
        <v>2.0300000000000011</v>
      </c>
      <c r="R54" s="39" t="str">
        <f t="shared" si="5"/>
        <v>165,55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203</v>
      </c>
      <c r="G55" t="s">
        <v>204</v>
      </c>
      <c r="H55" t="s">
        <v>205</v>
      </c>
      <c r="I55" s="42"/>
      <c r="J55" s="43">
        <v>48</v>
      </c>
      <c r="K55" s="37" t="str">
        <f t="shared" si="6"/>
        <v>В34-48</v>
      </c>
      <c r="L55" s="37" t="str">
        <f t="shared" si="6"/>
        <v>164,94</v>
      </c>
      <c r="M55" s="37" t="str">
        <f t="shared" si="2"/>
        <v>89-6(34)</v>
      </c>
      <c r="N55" s="38">
        <f t="shared" si="7"/>
        <v>0</v>
      </c>
      <c r="O55" s="38">
        <f t="shared" si="7"/>
        <v>0</v>
      </c>
      <c r="P55" s="38" t="str">
        <f t="shared" si="3"/>
        <v>164,94</v>
      </c>
      <c r="Q55" s="39">
        <f t="shared" si="4"/>
        <v>1.6999999999999886</v>
      </c>
      <c r="R55" s="39" t="str">
        <f t="shared" si="5"/>
        <v>163,24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206</v>
      </c>
      <c r="G56" t="s">
        <v>39</v>
      </c>
      <c r="H56" t="s">
        <v>207</v>
      </c>
      <c r="I56" s="42"/>
      <c r="J56" s="43">
        <v>49</v>
      </c>
      <c r="K56" s="37" t="str">
        <f t="shared" si="6"/>
        <v>В34-49</v>
      </c>
      <c r="L56" s="37" t="str">
        <f t="shared" si="6"/>
        <v>166,34</v>
      </c>
      <c r="M56" s="37" t="str">
        <f t="shared" si="2"/>
        <v>89-6(34)</v>
      </c>
      <c r="N56" s="38">
        <f t="shared" si="7"/>
        <v>0</v>
      </c>
      <c r="O56" s="38">
        <f t="shared" si="7"/>
        <v>0</v>
      </c>
      <c r="P56" s="38" t="str">
        <f t="shared" si="3"/>
        <v>166,34</v>
      </c>
      <c r="Q56" s="39">
        <f t="shared" si="4"/>
        <v>1.960000000000008</v>
      </c>
      <c r="R56" s="39" t="str">
        <f t="shared" si="5"/>
        <v>164,38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208</v>
      </c>
      <c r="G57" t="s">
        <v>41</v>
      </c>
      <c r="H57" t="s">
        <v>184</v>
      </c>
      <c r="I57" s="42"/>
      <c r="J57" s="43">
        <v>50</v>
      </c>
      <c r="K57" s="37" t="str">
        <f t="shared" si="6"/>
        <v>В34-50</v>
      </c>
      <c r="L57" s="37" t="str">
        <f t="shared" si="6"/>
        <v>166,40</v>
      </c>
      <c r="M57" s="37" t="str">
        <f t="shared" si="2"/>
        <v>89-6(34)</v>
      </c>
      <c r="N57" s="38">
        <f t="shared" si="7"/>
        <v>0</v>
      </c>
      <c r="O57" s="38">
        <f t="shared" si="7"/>
        <v>0</v>
      </c>
      <c r="P57" s="38" t="str">
        <f t="shared" si="3"/>
        <v>166,40</v>
      </c>
      <c r="Q57" s="39">
        <f t="shared" si="4"/>
        <v>2.1100000000000136</v>
      </c>
      <c r="R57" s="39" t="str">
        <f t="shared" si="5"/>
        <v>164,29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209</v>
      </c>
      <c r="G58" t="s">
        <v>210</v>
      </c>
      <c r="H58" t="s">
        <v>211</v>
      </c>
      <c r="I58" s="42"/>
      <c r="J58" s="43">
        <v>51</v>
      </c>
      <c r="K58" s="37" t="str">
        <f t="shared" si="6"/>
        <v>В34-51</v>
      </c>
      <c r="L58" s="37" t="str">
        <f t="shared" si="6"/>
        <v>166,87</v>
      </c>
      <c r="M58" s="37" t="str">
        <f t="shared" si="2"/>
        <v>89-6(34)</v>
      </c>
      <c r="N58" s="38">
        <f t="shared" si="7"/>
        <v>0</v>
      </c>
      <c r="O58" s="38">
        <f t="shared" si="7"/>
        <v>0</v>
      </c>
      <c r="P58" s="38" t="str">
        <f t="shared" si="3"/>
        <v>166,87</v>
      </c>
      <c r="Q58" s="39">
        <f t="shared" si="4"/>
        <v>2.0999999999999943</v>
      </c>
      <c r="R58" s="39" t="str">
        <f t="shared" si="5"/>
        <v>164,77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212</v>
      </c>
      <c r="G59" t="s">
        <v>213</v>
      </c>
      <c r="H59" t="s">
        <v>214</v>
      </c>
      <c r="I59" s="42"/>
      <c r="J59" s="43">
        <v>52</v>
      </c>
      <c r="K59" s="37" t="str">
        <f t="shared" si="6"/>
        <v>В34-52</v>
      </c>
      <c r="L59" s="37" t="str">
        <f t="shared" si="6"/>
        <v>165,57</v>
      </c>
      <c r="M59" s="37" t="str">
        <f t="shared" si="2"/>
        <v>89-6(34)</v>
      </c>
      <c r="N59" s="38">
        <f t="shared" si="7"/>
        <v>0</v>
      </c>
      <c r="O59" s="38">
        <f t="shared" si="7"/>
        <v>0</v>
      </c>
      <c r="P59" s="38" t="str">
        <f t="shared" si="3"/>
        <v>165,57</v>
      </c>
      <c r="Q59" s="39">
        <f t="shared" si="4"/>
        <v>2.3100000000000023</v>
      </c>
      <c r="R59" s="39" t="str">
        <f t="shared" si="5"/>
        <v>163,26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215</v>
      </c>
      <c r="G60" t="s">
        <v>216</v>
      </c>
      <c r="H60" t="s">
        <v>217</v>
      </c>
      <c r="I60" s="42"/>
      <c r="J60" s="43">
        <v>53</v>
      </c>
      <c r="K60" s="37" t="str">
        <f t="shared" si="6"/>
        <v>В34-53</v>
      </c>
      <c r="L60" s="37" t="str">
        <f t="shared" si="6"/>
        <v>165,97</v>
      </c>
      <c r="M60" s="37" t="str">
        <f t="shared" si="2"/>
        <v>89-6(34)</v>
      </c>
      <c r="N60" s="38">
        <f t="shared" si="7"/>
        <v>0</v>
      </c>
      <c r="O60" s="38">
        <f t="shared" si="7"/>
        <v>0</v>
      </c>
      <c r="P60" s="38" t="str">
        <f t="shared" si="3"/>
        <v>165,97</v>
      </c>
      <c r="Q60" s="39">
        <f t="shared" si="4"/>
        <v>1.9099999999999966</v>
      </c>
      <c r="R60" s="39" t="str">
        <f t="shared" si="5"/>
        <v>164,06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218</v>
      </c>
      <c r="G61" t="s">
        <v>219</v>
      </c>
      <c r="H61" t="s">
        <v>70</v>
      </c>
      <c r="I61" s="42"/>
      <c r="J61" s="43">
        <v>54</v>
      </c>
      <c r="K61" s="37" t="str">
        <f t="shared" si="6"/>
        <v>В34-54</v>
      </c>
      <c r="L61" s="37" t="str">
        <f t="shared" si="6"/>
        <v>163,46</v>
      </c>
      <c r="M61" s="37" t="str">
        <f t="shared" si="2"/>
        <v>89-6(34)</v>
      </c>
      <c r="N61" s="38">
        <f t="shared" si="7"/>
        <v>0</v>
      </c>
      <c r="O61" s="38">
        <f t="shared" si="7"/>
        <v>0</v>
      </c>
      <c r="P61" s="38" t="str">
        <f t="shared" si="3"/>
        <v>163,46</v>
      </c>
      <c r="Q61" s="39">
        <f t="shared" si="4"/>
        <v>2.2600000000000193</v>
      </c>
      <c r="R61" s="39" t="str">
        <f t="shared" si="5"/>
        <v>161,20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220</v>
      </c>
      <c r="G62" t="s">
        <v>221</v>
      </c>
      <c r="H62" t="s">
        <v>222</v>
      </c>
      <c r="I62" s="42"/>
      <c r="J62" s="43">
        <v>55</v>
      </c>
      <c r="K62" s="37" t="str">
        <f t="shared" si="6"/>
        <v>В34-55</v>
      </c>
      <c r="L62" s="37" t="str">
        <f t="shared" si="6"/>
        <v>163,72</v>
      </c>
      <c r="M62" s="37" t="str">
        <f t="shared" si="2"/>
        <v>89-6(34)</v>
      </c>
      <c r="N62" s="38">
        <f t="shared" si="7"/>
        <v>0</v>
      </c>
      <c r="O62" s="38">
        <f t="shared" si="7"/>
        <v>0</v>
      </c>
      <c r="P62" s="38" t="str">
        <f t="shared" si="3"/>
        <v>163,72</v>
      </c>
      <c r="Q62" s="39">
        <f t="shared" si="4"/>
        <v>1.6899999999999977</v>
      </c>
      <c r="R62" s="39" t="str">
        <f t="shared" si="5"/>
        <v>162,03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223</v>
      </c>
      <c r="G63" t="s">
        <v>224</v>
      </c>
      <c r="H63" t="s">
        <v>225</v>
      </c>
      <c r="I63" s="42"/>
      <c r="J63" s="43">
        <v>56</v>
      </c>
      <c r="K63" s="37" t="str">
        <f t="shared" si="6"/>
        <v>В34-56</v>
      </c>
      <c r="L63" s="37" t="str">
        <f t="shared" si="6"/>
        <v>164,20</v>
      </c>
      <c r="M63" s="37" t="str">
        <f t="shared" si="2"/>
        <v>89-6(34)</v>
      </c>
      <c r="N63" s="38">
        <f t="shared" si="7"/>
        <v>0</v>
      </c>
      <c r="O63" s="38">
        <f t="shared" si="7"/>
        <v>0</v>
      </c>
      <c r="P63" s="38" t="str">
        <f t="shared" si="3"/>
        <v>164,20</v>
      </c>
      <c r="Q63" s="39">
        <f t="shared" si="4"/>
        <v>2.9699999999999989</v>
      </c>
      <c r="R63" s="39" t="str">
        <f t="shared" si="5"/>
        <v>161,23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226</v>
      </c>
      <c r="G64" t="s">
        <v>227</v>
      </c>
      <c r="H64" t="s">
        <v>180</v>
      </c>
      <c r="I64" s="42"/>
      <c r="J64" s="43">
        <v>57</v>
      </c>
      <c r="K64" s="37" t="str">
        <f t="shared" ref="K64:L127" si="8">F64</f>
        <v>В34-57</v>
      </c>
      <c r="L64" s="37" t="str">
        <f t="shared" si="8"/>
        <v>163,36</v>
      </c>
      <c r="M64" s="37" t="str">
        <f t="shared" si="2"/>
        <v>89-6(34)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163,36</v>
      </c>
      <c r="Q64" s="39">
        <f t="shared" si="4"/>
        <v>1.6400000000000148</v>
      </c>
      <c r="R64" s="39" t="str">
        <f t="shared" si="5"/>
        <v>161,72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228</v>
      </c>
      <c r="G65" t="s">
        <v>229</v>
      </c>
      <c r="H65" t="s">
        <v>230</v>
      </c>
      <c r="I65" s="42"/>
      <c r="J65" s="43">
        <v>58</v>
      </c>
      <c r="K65" s="37" t="str">
        <f t="shared" si="8"/>
        <v>В34-58</v>
      </c>
      <c r="L65" s="37" t="str">
        <f t="shared" si="8"/>
        <v>161,64</v>
      </c>
      <c r="M65" s="37" t="str">
        <f t="shared" si="2"/>
        <v>89-6(34)</v>
      </c>
      <c r="N65" s="38">
        <f t="shared" si="9"/>
        <v>0</v>
      </c>
      <c r="O65" s="38">
        <f t="shared" si="9"/>
        <v>0</v>
      </c>
      <c r="P65" s="38" t="str">
        <f t="shared" si="3"/>
        <v>161,64</v>
      </c>
      <c r="Q65" s="39">
        <f t="shared" si="4"/>
        <v>1.6699999999999875</v>
      </c>
      <c r="R65" s="39" t="str">
        <f t="shared" si="5"/>
        <v>159,97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231</v>
      </c>
      <c r="G66" t="s">
        <v>232</v>
      </c>
      <c r="H66" t="s">
        <v>233</v>
      </c>
      <c r="I66" s="42"/>
      <c r="J66" s="43">
        <v>59</v>
      </c>
      <c r="K66" s="37" t="str">
        <f t="shared" si="8"/>
        <v>В34-59</v>
      </c>
      <c r="L66" s="37" t="str">
        <f t="shared" si="8"/>
        <v>161,53</v>
      </c>
      <c r="M66" s="37" t="str">
        <f t="shared" si="2"/>
        <v>89-6(34)</v>
      </c>
      <c r="N66" s="38">
        <f t="shared" si="9"/>
        <v>0</v>
      </c>
      <c r="O66" s="38">
        <f t="shared" si="9"/>
        <v>0</v>
      </c>
      <c r="P66" s="38" t="str">
        <f t="shared" si="3"/>
        <v>161,53</v>
      </c>
      <c r="Q66" s="39">
        <f t="shared" si="4"/>
        <v>1.9499999999999886</v>
      </c>
      <c r="R66" s="39" t="str">
        <f t="shared" si="5"/>
        <v>159,58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234</v>
      </c>
      <c r="G67" t="s">
        <v>235</v>
      </c>
      <c r="H67" t="s">
        <v>236</v>
      </c>
      <c r="I67" s="42"/>
      <c r="J67" s="43">
        <v>60</v>
      </c>
      <c r="K67" s="37" t="str">
        <f t="shared" si="8"/>
        <v>В34-60</v>
      </c>
      <c r="L67" s="37" t="str">
        <f t="shared" si="8"/>
        <v>161,34</v>
      </c>
      <c r="M67" s="37" t="str">
        <f t="shared" si="2"/>
        <v>89-6(34)</v>
      </c>
      <c r="N67" s="38">
        <f t="shared" si="9"/>
        <v>0</v>
      </c>
      <c r="O67" s="38">
        <f t="shared" si="9"/>
        <v>0</v>
      </c>
      <c r="P67" s="38" t="str">
        <f t="shared" si="3"/>
        <v>161,34</v>
      </c>
      <c r="Q67" s="39">
        <f t="shared" si="4"/>
        <v>2.1700000000000159</v>
      </c>
      <c r="R67" s="39" t="str">
        <f t="shared" si="5"/>
        <v>159,17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237</v>
      </c>
      <c r="G68" t="s">
        <v>238</v>
      </c>
      <c r="H68" t="s">
        <v>239</v>
      </c>
      <c r="I68" s="42"/>
      <c r="J68" s="43">
        <v>61</v>
      </c>
      <c r="K68" s="37" t="str">
        <f t="shared" si="8"/>
        <v>В34-61</v>
      </c>
      <c r="L68" s="37" t="str">
        <f t="shared" si="8"/>
        <v>160,90</v>
      </c>
      <c r="M68" s="37" t="str">
        <f t="shared" si="2"/>
        <v>89-6(34)</v>
      </c>
      <c r="N68" s="38">
        <f t="shared" si="9"/>
        <v>0</v>
      </c>
      <c r="O68" s="38">
        <f t="shared" si="9"/>
        <v>0</v>
      </c>
      <c r="P68" s="38" t="str">
        <f t="shared" si="3"/>
        <v>160,90</v>
      </c>
      <c r="Q68" s="39">
        <f t="shared" si="4"/>
        <v>1.9000000000000057</v>
      </c>
      <c r="R68" s="39" t="str">
        <f t="shared" si="5"/>
        <v>159,00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240</v>
      </c>
      <c r="G69" t="s">
        <v>241</v>
      </c>
      <c r="H69" t="s">
        <v>242</v>
      </c>
      <c r="I69" s="42"/>
      <c r="J69" s="43">
        <v>62</v>
      </c>
      <c r="K69" s="37" t="str">
        <f t="shared" si="8"/>
        <v>В34-62</v>
      </c>
      <c r="L69" s="37" t="str">
        <f t="shared" si="8"/>
        <v>160,85</v>
      </c>
      <c r="M69" s="37" t="str">
        <f t="shared" si="2"/>
        <v>89-6(34)</v>
      </c>
      <c r="N69" s="38">
        <f t="shared" si="9"/>
        <v>0</v>
      </c>
      <c r="O69" s="38">
        <f t="shared" si="9"/>
        <v>0</v>
      </c>
      <c r="P69" s="38" t="str">
        <f t="shared" si="3"/>
        <v>160,85</v>
      </c>
      <c r="Q69" s="39">
        <f t="shared" si="4"/>
        <v>1.9499999999999886</v>
      </c>
      <c r="R69" s="39" t="str">
        <f t="shared" si="5"/>
        <v>158,90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243</v>
      </c>
      <c r="G70" t="s">
        <v>244</v>
      </c>
      <c r="H70" t="s">
        <v>245</v>
      </c>
      <c r="I70" s="42"/>
      <c r="J70" s="43">
        <v>63</v>
      </c>
      <c r="K70" s="37" t="str">
        <f t="shared" si="8"/>
        <v>В34-63</v>
      </c>
      <c r="L70" s="37" t="str">
        <f t="shared" si="8"/>
        <v>160,40</v>
      </c>
      <c r="M70" s="37" t="str">
        <f t="shared" si="2"/>
        <v>89-6(34)</v>
      </c>
      <c r="N70" s="38">
        <f t="shared" si="9"/>
        <v>0</v>
      </c>
      <c r="O70" s="38">
        <f t="shared" si="9"/>
        <v>0</v>
      </c>
      <c r="P70" s="38" t="str">
        <f t="shared" si="3"/>
        <v>160,40</v>
      </c>
      <c r="Q70" s="39">
        <f t="shared" si="4"/>
        <v>1.9699999999999989</v>
      </c>
      <c r="R70" s="39" t="str">
        <f t="shared" si="5"/>
        <v>158,43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246</v>
      </c>
      <c r="G71" t="s">
        <v>247</v>
      </c>
      <c r="H71" t="s">
        <v>248</v>
      </c>
      <c r="I71" s="42"/>
      <c r="J71" s="43">
        <v>64</v>
      </c>
      <c r="K71" s="37" t="str">
        <f t="shared" si="8"/>
        <v>В34-64</v>
      </c>
      <c r="L71" s="37" t="str">
        <f t="shared" si="8"/>
        <v>160,07</v>
      </c>
      <c r="M71" s="37" t="str">
        <f t="shared" si="2"/>
        <v>89-6(34)</v>
      </c>
      <c r="N71" s="38">
        <f t="shared" si="9"/>
        <v>0</v>
      </c>
      <c r="O71" s="38">
        <f t="shared" si="9"/>
        <v>0</v>
      </c>
      <c r="P71" s="38" t="str">
        <f t="shared" si="3"/>
        <v>160,07</v>
      </c>
      <c r="Q71" s="39">
        <f t="shared" si="4"/>
        <v>1.2999999999999829</v>
      </c>
      <c r="R71" s="39" t="str">
        <f t="shared" si="5"/>
        <v>158,77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249</v>
      </c>
      <c r="G72" t="s">
        <v>135</v>
      </c>
      <c r="H72" t="s">
        <v>250</v>
      </c>
      <c r="I72" s="42"/>
      <c r="J72" s="43">
        <v>65</v>
      </c>
      <c r="K72" s="37" t="str">
        <f t="shared" si="8"/>
        <v>В34-65</v>
      </c>
      <c r="L72" s="37" t="str">
        <f t="shared" si="8"/>
        <v>159,96</v>
      </c>
      <c r="M72" s="37" t="str">
        <f t="shared" si="2"/>
        <v>89-6(34)</v>
      </c>
      <c r="N72" s="38">
        <f t="shared" si="9"/>
        <v>0</v>
      </c>
      <c r="O72" s="38">
        <f t="shared" si="9"/>
        <v>0</v>
      </c>
      <c r="P72" s="38" t="str">
        <f t="shared" si="3"/>
        <v>159,96</v>
      </c>
      <c r="Q72" s="39">
        <f t="shared" si="4"/>
        <v>0.96999999999999886</v>
      </c>
      <c r="R72" s="39" t="str">
        <f t="shared" si="5"/>
        <v>158,99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251</v>
      </c>
      <c r="G73" t="s">
        <v>252</v>
      </c>
      <c r="H73" t="s">
        <v>253</v>
      </c>
      <c r="I73" s="42"/>
      <c r="J73" s="43">
        <v>66</v>
      </c>
      <c r="K73" s="37" t="str">
        <f t="shared" si="8"/>
        <v>В34-66</v>
      </c>
      <c r="L73" s="37" t="str">
        <f t="shared" si="8"/>
        <v>160,35</v>
      </c>
      <c r="M73" s="37" t="str">
        <f t="shared" ref="M73:M136" si="10">$L$2</f>
        <v>89-6(34)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160,35</v>
      </c>
      <c r="Q73" s="39">
        <f t="shared" ref="Q73:Q136" si="12">P73-R73</f>
        <v>0.54999999999998295</v>
      </c>
      <c r="R73" s="39" t="str">
        <f t="shared" ref="R73:R136" si="13">H73</f>
        <v>159,80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254</v>
      </c>
      <c r="G74" t="s">
        <v>255</v>
      </c>
      <c r="H74" t="s">
        <v>256</v>
      </c>
      <c r="I74" s="42"/>
      <c r="J74" s="43">
        <v>67</v>
      </c>
      <c r="K74" s="37" t="str">
        <f t="shared" si="8"/>
        <v>В34-67</v>
      </c>
      <c r="L74" s="37" t="str">
        <f t="shared" si="8"/>
        <v>160,50</v>
      </c>
      <c r="M74" s="37" t="str">
        <f t="shared" si="10"/>
        <v>89-6(34)</v>
      </c>
      <c r="N74" s="38">
        <f t="shared" si="9"/>
        <v>0</v>
      </c>
      <c r="O74" s="38">
        <f t="shared" si="9"/>
        <v>0</v>
      </c>
      <c r="P74" s="38" t="str">
        <f t="shared" si="11"/>
        <v>160,50</v>
      </c>
      <c r="Q74" s="39">
        <f t="shared" si="12"/>
        <v>1.8499999999999943</v>
      </c>
      <c r="R74" s="39" t="str">
        <f t="shared" si="13"/>
        <v>158,65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257</v>
      </c>
      <c r="G75" t="s">
        <v>258</v>
      </c>
      <c r="H75" t="s">
        <v>259</v>
      </c>
      <c r="I75" s="42"/>
      <c r="J75" s="43">
        <v>68</v>
      </c>
      <c r="K75" s="37" t="str">
        <f t="shared" si="8"/>
        <v>В34-68</v>
      </c>
      <c r="L75" s="37" t="str">
        <f t="shared" si="8"/>
        <v>160,46</v>
      </c>
      <c r="M75" s="37" t="str">
        <f t="shared" si="10"/>
        <v>89-6(34)</v>
      </c>
      <c r="N75" s="38">
        <f t="shared" si="9"/>
        <v>0</v>
      </c>
      <c r="O75" s="38">
        <f t="shared" si="9"/>
        <v>0</v>
      </c>
      <c r="P75" s="38" t="str">
        <f t="shared" si="11"/>
        <v>160,46</v>
      </c>
      <c r="Q75" s="39">
        <f t="shared" si="12"/>
        <v>1.7400000000000091</v>
      </c>
      <c r="R75" s="39" t="str">
        <f t="shared" si="13"/>
        <v>158,72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260</v>
      </c>
      <c r="G76" t="s">
        <v>261</v>
      </c>
      <c r="H76" t="s">
        <v>262</v>
      </c>
      <c r="I76" s="42"/>
      <c r="J76" s="43">
        <v>69</v>
      </c>
      <c r="K76" s="37" t="str">
        <f t="shared" si="8"/>
        <v>В34-69</v>
      </c>
      <c r="L76" s="37" t="str">
        <f t="shared" si="8"/>
        <v>159,90</v>
      </c>
      <c r="M76" s="37" t="str">
        <f t="shared" si="10"/>
        <v>89-6(34)</v>
      </c>
      <c r="N76" s="38">
        <f t="shared" si="9"/>
        <v>0</v>
      </c>
      <c r="O76" s="38">
        <f t="shared" si="9"/>
        <v>0</v>
      </c>
      <c r="P76" s="38" t="str">
        <f t="shared" si="11"/>
        <v>159,90</v>
      </c>
      <c r="Q76" s="39">
        <f t="shared" si="12"/>
        <v>2.1700000000000159</v>
      </c>
      <c r="R76" s="39" t="str">
        <f t="shared" si="13"/>
        <v>157,73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263</v>
      </c>
      <c r="G77" t="s">
        <v>52</v>
      </c>
      <c r="H77" t="s">
        <v>264</v>
      </c>
      <c r="I77" s="42"/>
      <c r="J77" s="43">
        <v>70</v>
      </c>
      <c r="K77" s="37" t="str">
        <f t="shared" si="8"/>
        <v>В34-70</v>
      </c>
      <c r="L77" s="37" t="str">
        <f t="shared" si="8"/>
        <v>159,95</v>
      </c>
      <c r="M77" s="37" t="str">
        <f t="shared" si="10"/>
        <v>89-6(34)</v>
      </c>
      <c r="N77" s="38">
        <f t="shared" si="9"/>
        <v>0</v>
      </c>
      <c r="O77" s="38">
        <f t="shared" si="9"/>
        <v>0</v>
      </c>
      <c r="P77" s="38" t="str">
        <f t="shared" si="11"/>
        <v>159,95</v>
      </c>
      <c r="Q77" s="39">
        <f t="shared" si="12"/>
        <v>2.289999999999992</v>
      </c>
      <c r="R77" s="39" t="str">
        <f t="shared" si="13"/>
        <v>157,66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265</v>
      </c>
      <c r="G78" t="s">
        <v>44</v>
      </c>
      <c r="H78" t="s">
        <v>266</v>
      </c>
      <c r="I78" s="42"/>
      <c r="J78" s="43">
        <v>71</v>
      </c>
      <c r="K78" s="37" t="str">
        <f t="shared" si="8"/>
        <v>В34-71</v>
      </c>
      <c r="L78" s="37" t="str">
        <f t="shared" si="8"/>
        <v>159,75</v>
      </c>
      <c r="M78" s="37" t="str">
        <f t="shared" si="10"/>
        <v>89-6(34)</v>
      </c>
      <c r="N78" s="38">
        <f t="shared" si="9"/>
        <v>0</v>
      </c>
      <c r="O78" s="38">
        <f t="shared" si="9"/>
        <v>0</v>
      </c>
      <c r="P78" s="38" t="str">
        <f t="shared" si="11"/>
        <v>159,75</v>
      </c>
      <c r="Q78" s="39">
        <f t="shared" si="12"/>
        <v>2.1999999999999886</v>
      </c>
      <c r="R78" s="39" t="str">
        <f t="shared" si="13"/>
        <v>157,55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267</v>
      </c>
      <c r="G79" t="s">
        <v>268</v>
      </c>
      <c r="H79" t="s">
        <v>269</v>
      </c>
      <c r="I79" s="42"/>
      <c r="J79" s="43">
        <v>72</v>
      </c>
      <c r="K79" s="37" t="str">
        <f t="shared" si="8"/>
        <v>В34-72</v>
      </c>
      <c r="L79" s="37" t="str">
        <f t="shared" si="8"/>
        <v>160,84</v>
      </c>
      <c r="M79" s="37" t="str">
        <f t="shared" si="10"/>
        <v>89-6(34)</v>
      </c>
      <c r="N79" s="38">
        <f t="shared" si="9"/>
        <v>0</v>
      </c>
      <c r="O79" s="38">
        <f t="shared" si="9"/>
        <v>0</v>
      </c>
      <c r="P79" s="38" t="str">
        <f t="shared" si="11"/>
        <v>160,84</v>
      </c>
      <c r="Q79" s="39">
        <f t="shared" si="12"/>
        <v>2.0200000000000102</v>
      </c>
      <c r="R79" s="39" t="str">
        <f t="shared" si="13"/>
        <v>158,82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270</v>
      </c>
      <c r="G80" t="s">
        <v>271</v>
      </c>
      <c r="H80" t="s">
        <v>272</v>
      </c>
      <c r="I80" s="42"/>
      <c r="J80" s="43">
        <v>73</v>
      </c>
      <c r="K80" s="37" t="str">
        <f t="shared" si="8"/>
        <v>В34-73</v>
      </c>
      <c r="L80" s="37" t="str">
        <f t="shared" si="8"/>
        <v>159,59</v>
      </c>
      <c r="M80" s="37" t="str">
        <f t="shared" si="10"/>
        <v>89-6(34)</v>
      </c>
      <c r="N80" s="38">
        <f t="shared" si="9"/>
        <v>0</v>
      </c>
      <c r="O80" s="38">
        <f t="shared" si="9"/>
        <v>0</v>
      </c>
      <c r="P80" s="38" t="str">
        <f t="shared" si="11"/>
        <v>159,59</v>
      </c>
      <c r="Q80" s="39">
        <f t="shared" si="12"/>
        <v>1.8400000000000034</v>
      </c>
      <c r="R80" s="39" t="str">
        <f t="shared" si="13"/>
        <v>157,75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273</v>
      </c>
      <c r="G81" t="s">
        <v>274</v>
      </c>
      <c r="H81" t="s">
        <v>275</v>
      </c>
      <c r="I81" s="42"/>
      <c r="J81" s="43">
        <v>74</v>
      </c>
      <c r="K81" s="37" t="str">
        <f t="shared" si="8"/>
        <v>В34-74</v>
      </c>
      <c r="L81" s="37" t="str">
        <f t="shared" si="8"/>
        <v>159,48</v>
      </c>
      <c r="M81" s="37" t="str">
        <f t="shared" si="10"/>
        <v>89-6(34)</v>
      </c>
      <c r="N81" s="38">
        <f t="shared" si="9"/>
        <v>0</v>
      </c>
      <c r="O81" s="38">
        <f t="shared" si="9"/>
        <v>0</v>
      </c>
      <c r="P81" s="38" t="str">
        <f t="shared" si="11"/>
        <v>159,48</v>
      </c>
      <c r="Q81" s="39">
        <f t="shared" si="12"/>
        <v>1.7699999999999818</v>
      </c>
      <c r="R81" s="39" t="str">
        <f t="shared" si="13"/>
        <v>157,71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276</v>
      </c>
      <c r="G82" t="s">
        <v>271</v>
      </c>
      <c r="H82" t="s">
        <v>262</v>
      </c>
      <c r="I82" s="42"/>
      <c r="J82" s="43">
        <v>75</v>
      </c>
      <c r="K82" s="37" t="str">
        <f t="shared" si="8"/>
        <v>В34-75</v>
      </c>
      <c r="L82" s="37" t="str">
        <f t="shared" si="8"/>
        <v>159,59</v>
      </c>
      <c r="M82" s="37" t="str">
        <f t="shared" si="10"/>
        <v>89-6(34)</v>
      </c>
      <c r="N82" s="38">
        <f t="shared" si="9"/>
        <v>0</v>
      </c>
      <c r="O82" s="38">
        <f t="shared" si="9"/>
        <v>0</v>
      </c>
      <c r="P82" s="38" t="str">
        <f t="shared" si="11"/>
        <v>159,59</v>
      </c>
      <c r="Q82" s="39">
        <f t="shared" si="12"/>
        <v>1.8600000000000136</v>
      </c>
      <c r="R82" s="39" t="str">
        <f t="shared" si="13"/>
        <v>157,73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277</v>
      </c>
      <c r="G83" t="s">
        <v>233</v>
      </c>
      <c r="H83" t="s">
        <v>64</v>
      </c>
      <c r="I83" s="42"/>
      <c r="J83" s="43">
        <v>76</v>
      </c>
      <c r="K83" s="37" t="str">
        <f t="shared" si="8"/>
        <v>В34-76</v>
      </c>
      <c r="L83" s="37" t="str">
        <f t="shared" si="8"/>
        <v>159,58</v>
      </c>
      <c r="M83" s="37" t="str">
        <f t="shared" si="10"/>
        <v>89-6(34)</v>
      </c>
      <c r="N83" s="38">
        <f t="shared" si="9"/>
        <v>0</v>
      </c>
      <c r="O83" s="38">
        <f t="shared" si="9"/>
        <v>0</v>
      </c>
      <c r="P83" s="38" t="str">
        <f t="shared" si="11"/>
        <v>159,58</v>
      </c>
      <c r="Q83" s="39">
        <f t="shared" si="12"/>
        <v>1.8000000000000114</v>
      </c>
      <c r="R83" s="39" t="str">
        <f t="shared" si="13"/>
        <v>157,78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278</v>
      </c>
      <c r="G84" t="s">
        <v>279</v>
      </c>
      <c r="H84" t="s">
        <v>280</v>
      </c>
      <c r="I84" s="42"/>
      <c r="J84" s="43">
        <v>77</v>
      </c>
      <c r="K84" s="37" t="str">
        <f t="shared" si="8"/>
        <v>В34-77</v>
      </c>
      <c r="L84" s="37" t="str">
        <f t="shared" si="8"/>
        <v>161,44</v>
      </c>
      <c r="M84" s="37" t="str">
        <f t="shared" si="10"/>
        <v>89-6(34)</v>
      </c>
      <c r="N84" s="38">
        <f t="shared" si="9"/>
        <v>0</v>
      </c>
      <c r="O84" s="38">
        <f t="shared" si="9"/>
        <v>0</v>
      </c>
      <c r="P84" s="38" t="str">
        <f t="shared" si="11"/>
        <v>161,44</v>
      </c>
      <c r="Q84" s="39">
        <f t="shared" si="12"/>
        <v>2.1500000000000057</v>
      </c>
      <c r="R84" s="39" t="str">
        <f t="shared" si="13"/>
        <v>159,29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281</v>
      </c>
      <c r="G85" t="s">
        <v>170</v>
      </c>
      <c r="H85" t="s">
        <v>68</v>
      </c>
      <c r="I85" s="42"/>
      <c r="J85" s="43">
        <v>78</v>
      </c>
      <c r="K85" s="37" t="str">
        <f t="shared" si="8"/>
        <v>В34-78</v>
      </c>
      <c r="L85" s="37" t="str">
        <f t="shared" si="8"/>
        <v>160,62</v>
      </c>
      <c r="M85" s="37" t="str">
        <f t="shared" si="10"/>
        <v>89-6(34)</v>
      </c>
      <c r="N85" s="38">
        <f t="shared" si="9"/>
        <v>0</v>
      </c>
      <c r="O85" s="38">
        <f t="shared" si="9"/>
        <v>0</v>
      </c>
      <c r="P85" s="38" t="str">
        <f t="shared" si="11"/>
        <v>160,62</v>
      </c>
      <c r="Q85" s="39">
        <f t="shared" si="12"/>
        <v>1.8900000000000148</v>
      </c>
      <c r="R85" s="39" t="str">
        <f t="shared" si="13"/>
        <v>158,73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282</v>
      </c>
      <c r="G86" t="s">
        <v>283</v>
      </c>
      <c r="H86" t="s">
        <v>264</v>
      </c>
      <c r="I86" s="42"/>
      <c r="J86" s="43">
        <v>79</v>
      </c>
      <c r="K86" s="37" t="str">
        <f t="shared" si="8"/>
        <v>В34-79</v>
      </c>
      <c r="L86" s="37" t="str">
        <f t="shared" si="8"/>
        <v>159,70</v>
      </c>
      <c r="M86" s="37" t="str">
        <f t="shared" si="10"/>
        <v>89-6(34)</v>
      </c>
      <c r="N86" s="38">
        <f t="shared" si="9"/>
        <v>0</v>
      </c>
      <c r="O86" s="38">
        <f t="shared" si="9"/>
        <v>0</v>
      </c>
      <c r="P86" s="38" t="str">
        <f t="shared" si="11"/>
        <v>159,70</v>
      </c>
      <c r="Q86" s="39">
        <f t="shared" si="12"/>
        <v>2.039999999999992</v>
      </c>
      <c r="R86" s="39" t="str">
        <f t="shared" si="13"/>
        <v>157,66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284</v>
      </c>
      <c r="G87" t="s">
        <v>285</v>
      </c>
      <c r="H87" t="s">
        <v>286</v>
      </c>
      <c r="I87" s="42"/>
      <c r="J87" s="43">
        <v>80</v>
      </c>
      <c r="K87" s="37" t="str">
        <f t="shared" si="8"/>
        <v>В34-80</v>
      </c>
      <c r="L87" s="37" t="str">
        <f t="shared" si="8"/>
        <v>159,69</v>
      </c>
      <c r="M87" s="37" t="str">
        <f t="shared" si="10"/>
        <v>89-6(34)</v>
      </c>
      <c r="N87" s="38">
        <f t="shared" si="9"/>
        <v>0</v>
      </c>
      <c r="O87" s="38">
        <f t="shared" si="9"/>
        <v>0</v>
      </c>
      <c r="P87" s="38" t="str">
        <f t="shared" si="11"/>
        <v>159,69</v>
      </c>
      <c r="Q87" s="39">
        <f t="shared" si="12"/>
        <v>-7.9000000000000057</v>
      </c>
      <c r="R87" s="39" t="str">
        <f t="shared" si="13"/>
        <v>167,59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287</v>
      </c>
      <c r="G88" t="s">
        <v>288</v>
      </c>
      <c r="H88" t="s">
        <v>289</v>
      </c>
      <c r="I88" s="42"/>
      <c r="J88" s="43">
        <v>81</v>
      </c>
      <c r="K88" s="37" t="str">
        <f t="shared" si="8"/>
        <v>В34-81</v>
      </c>
      <c r="L88" s="37" t="str">
        <f t="shared" si="8"/>
        <v>159,94</v>
      </c>
      <c r="M88" s="37" t="str">
        <f t="shared" si="10"/>
        <v>89-6(34)</v>
      </c>
      <c r="N88" s="38">
        <f t="shared" si="9"/>
        <v>0</v>
      </c>
      <c r="O88" s="38">
        <f t="shared" si="9"/>
        <v>0</v>
      </c>
      <c r="P88" s="38" t="str">
        <f t="shared" si="11"/>
        <v>159,94</v>
      </c>
      <c r="Q88" s="39">
        <f t="shared" si="12"/>
        <v>2.3700000000000045</v>
      </c>
      <c r="R88" s="39" t="str">
        <f t="shared" si="13"/>
        <v>157,57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290</v>
      </c>
      <c r="G89" t="s">
        <v>291</v>
      </c>
      <c r="H89" t="s">
        <v>292</v>
      </c>
      <c r="I89" s="42"/>
      <c r="J89" s="43">
        <v>82</v>
      </c>
      <c r="K89" s="37" t="str">
        <f t="shared" si="8"/>
        <v>В34-82</v>
      </c>
      <c r="L89" s="37" t="str">
        <f t="shared" si="8"/>
        <v>160,01</v>
      </c>
      <c r="M89" s="37" t="str">
        <f t="shared" si="10"/>
        <v>89-6(34)</v>
      </c>
      <c r="N89" s="38">
        <f t="shared" si="9"/>
        <v>0</v>
      </c>
      <c r="O89" s="38">
        <f t="shared" si="9"/>
        <v>0</v>
      </c>
      <c r="P89" s="38" t="str">
        <f t="shared" si="11"/>
        <v>160,01</v>
      </c>
      <c r="Q89" s="39">
        <f t="shared" si="12"/>
        <v>2.25</v>
      </c>
      <c r="R89" s="39" t="str">
        <f t="shared" si="13"/>
        <v>157,76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293</v>
      </c>
      <c r="G90" t="s">
        <v>170</v>
      </c>
      <c r="H90" t="s">
        <v>294</v>
      </c>
      <c r="I90" s="42"/>
      <c r="J90" s="43">
        <v>83</v>
      </c>
      <c r="K90" s="37" t="str">
        <f t="shared" si="8"/>
        <v>В34-83</v>
      </c>
      <c r="L90" s="37" t="str">
        <f t="shared" si="8"/>
        <v>160,62</v>
      </c>
      <c r="M90" s="37" t="str">
        <f t="shared" si="10"/>
        <v>89-6(34)</v>
      </c>
      <c r="N90" s="38">
        <f t="shared" si="9"/>
        <v>0</v>
      </c>
      <c r="O90" s="38">
        <f t="shared" si="9"/>
        <v>0</v>
      </c>
      <c r="P90" s="38" t="str">
        <f t="shared" si="11"/>
        <v>160,62</v>
      </c>
      <c r="Q90" s="39">
        <f t="shared" si="12"/>
        <v>1.9800000000000182</v>
      </c>
      <c r="R90" s="39" t="str">
        <f t="shared" si="13"/>
        <v>158,64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295</v>
      </c>
      <c r="G91" t="s">
        <v>170</v>
      </c>
      <c r="H91" t="s">
        <v>296</v>
      </c>
      <c r="I91" s="42"/>
      <c r="J91" s="43">
        <v>84</v>
      </c>
      <c r="K91" s="37" t="str">
        <f t="shared" si="8"/>
        <v>В34-84</v>
      </c>
      <c r="L91" s="37" t="str">
        <f t="shared" si="8"/>
        <v>160,62</v>
      </c>
      <c r="M91" s="37" t="str">
        <f t="shared" si="10"/>
        <v>89-6(34)</v>
      </c>
      <c r="N91" s="38">
        <f t="shared" si="9"/>
        <v>0</v>
      </c>
      <c r="O91" s="38">
        <f t="shared" si="9"/>
        <v>0</v>
      </c>
      <c r="P91" s="38" t="str">
        <f t="shared" si="11"/>
        <v>160,62</v>
      </c>
      <c r="Q91" s="39">
        <f t="shared" si="12"/>
        <v>1.9500000000000171</v>
      </c>
      <c r="R91" s="39" t="str">
        <f t="shared" si="13"/>
        <v>158,67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297</v>
      </c>
      <c r="G92" t="s">
        <v>298</v>
      </c>
      <c r="H92" t="s">
        <v>66</v>
      </c>
      <c r="I92" s="42"/>
      <c r="J92" s="43">
        <v>85</v>
      </c>
      <c r="K92" s="37" t="str">
        <f t="shared" si="8"/>
        <v>В34-85</v>
      </c>
      <c r="L92" s="37" t="str">
        <f t="shared" si="8"/>
        <v>160,44</v>
      </c>
      <c r="M92" s="37" t="str">
        <f t="shared" si="10"/>
        <v>89-6(34)</v>
      </c>
      <c r="N92" s="38">
        <f t="shared" si="9"/>
        <v>0</v>
      </c>
      <c r="O92" s="38">
        <f t="shared" si="9"/>
        <v>0</v>
      </c>
      <c r="P92" s="38" t="str">
        <f t="shared" si="11"/>
        <v>160,44</v>
      </c>
      <c r="Q92" s="39">
        <f t="shared" si="12"/>
        <v>1.75</v>
      </c>
      <c r="R92" s="39" t="str">
        <f t="shared" si="13"/>
        <v>158,69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299</v>
      </c>
      <c r="G93" t="s">
        <v>62</v>
      </c>
      <c r="H93" t="s">
        <v>300</v>
      </c>
      <c r="I93" s="42"/>
      <c r="J93" s="43">
        <v>86</v>
      </c>
      <c r="K93" s="37" t="str">
        <f t="shared" si="8"/>
        <v>В34-86</v>
      </c>
      <c r="L93" s="37" t="str">
        <f t="shared" si="8"/>
        <v>160,39</v>
      </c>
      <c r="M93" s="37" t="str">
        <f t="shared" si="10"/>
        <v>89-6(34)</v>
      </c>
      <c r="N93" s="38">
        <f t="shared" si="9"/>
        <v>0</v>
      </c>
      <c r="O93" s="38">
        <f t="shared" si="9"/>
        <v>0</v>
      </c>
      <c r="P93" s="38" t="str">
        <f t="shared" si="11"/>
        <v>160,39</v>
      </c>
      <c r="Q93" s="39">
        <f t="shared" si="12"/>
        <v>1.8799999999999955</v>
      </c>
      <c r="R93" s="39" t="str">
        <f t="shared" si="13"/>
        <v>158,51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301</v>
      </c>
      <c r="G94" t="s">
        <v>302</v>
      </c>
      <c r="H94" t="s">
        <v>303</v>
      </c>
      <c r="I94" s="42"/>
      <c r="J94" s="43">
        <v>87</v>
      </c>
      <c r="K94" s="37" t="str">
        <f t="shared" si="8"/>
        <v>В34-87</v>
      </c>
      <c r="L94" s="37" t="str">
        <f t="shared" si="8"/>
        <v>160,33</v>
      </c>
      <c r="M94" s="37" t="str">
        <f t="shared" si="10"/>
        <v>89-6(34)</v>
      </c>
      <c r="N94" s="38">
        <f t="shared" si="9"/>
        <v>0</v>
      </c>
      <c r="O94" s="38">
        <f t="shared" si="9"/>
        <v>0</v>
      </c>
      <c r="P94" s="38" t="str">
        <f t="shared" si="11"/>
        <v>160,33</v>
      </c>
      <c r="Q94" s="39">
        <f t="shared" si="12"/>
        <v>2</v>
      </c>
      <c r="R94" s="39" t="str">
        <f t="shared" si="13"/>
        <v>158,33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304</v>
      </c>
      <c r="G95" t="s">
        <v>140</v>
      </c>
      <c r="H95" t="s">
        <v>133</v>
      </c>
      <c r="I95" s="42"/>
      <c r="J95" s="43">
        <v>88</v>
      </c>
      <c r="K95" s="37" t="str">
        <f t="shared" si="8"/>
        <v>В34-88</v>
      </c>
      <c r="L95" s="37" t="str">
        <f t="shared" si="8"/>
        <v>158,93</v>
      </c>
      <c r="M95" s="37" t="str">
        <f t="shared" si="10"/>
        <v>89-6(34)</v>
      </c>
      <c r="N95" s="38">
        <f t="shared" si="9"/>
        <v>0</v>
      </c>
      <c r="O95" s="38">
        <f t="shared" si="9"/>
        <v>0</v>
      </c>
      <c r="P95" s="38" t="str">
        <f t="shared" si="11"/>
        <v>158,93</v>
      </c>
      <c r="Q95" s="39">
        <f t="shared" si="12"/>
        <v>2.0400000000000205</v>
      </c>
      <c r="R95" s="39" t="str">
        <f t="shared" si="13"/>
        <v>156,89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305</v>
      </c>
      <c r="G96" t="s">
        <v>236</v>
      </c>
      <c r="H96" t="s">
        <v>158</v>
      </c>
      <c r="I96" s="42"/>
      <c r="J96" s="43">
        <v>89</v>
      </c>
      <c r="K96" s="37" t="str">
        <f t="shared" si="8"/>
        <v>В34-89</v>
      </c>
      <c r="L96" s="37" t="str">
        <f t="shared" si="8"/>
        <v>159,17</v>
      </c>
      <c r="M96" s="37" t="str">
        <f t="shared" si="10"/>
        <v>89-6(34)</v>
      </c>
      <c r="N96" s="38">
        <f t="shared" si="9"/>
        <v>0</v>
      </c>
      <c r="O96" s="38">
        <f t="shared" si="9"/>
        <v>0</v>
      </c>
      <c r="P96" s="38" t="str">
        <f t="shared" si="11"/>
        <v>159,17</v>
      </c>
      <c r="Q96" s="39">
        <f t="shared" si="12"/>
        <v>1.9499999999999886</v>
      </c>
      <c r="R96" s="39" t="str">
        <f t="shared" si="13"/>
        <v>157,22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306</v>
      </c>
      <c r="G97" t="s">
        <v>73</v>
      </c>
      <c r="H97" t="s">
        <v>307</v>
      </c>
      <c r="I97" s="42"/>
      <c r="J97" s="43">
        <v>90</v>
      </c>
      <c r="K97" s="37" t="str">
        <f t="shared" si="8"/>
        <v>В34-90</v>
      </c>
      <c r="L97" s="37" t="str">
        <f t="shared" si="8"/>
        <v>159,25</v>
      </c>
      <c r="M97" s="37" t="str">
        <f t="shared" si="10"/>
        <v>89-6(34)</v>
      </c>
      <c r="N97" s="38">
        <f t="shared" si="9"/>
        <v>0</v>
      </c>
      <c r="O97" s="38">
        <f t="shared" si="9"/>
        <v>0</v>
      </c>
      <c r="P97" s="38" t="str">
        <f t="shared" si="11"/>
        <v>159,25</v>
      </c>
      <c r="Q97" s="39">
        <f t="shared" si="12"/>
        <v>1.6100000000000136</v>
      </c>
      <c r="R97" s="39" t="str">
        <f t="shared" si="13"/>
        <v>157,64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308</v>
      </c>
      <c r="G98" t="s">
        <v>309</v>
      </c>
      <c r="H98" t="s">
        <v>147</v>
      </c>
      <c r="I98" s="42"/>
      <c r="J98" s="43">
        <v>91</v>
      </c>
      <c r="K98" s="37" t="str">
        <f t="shared" si="8"/>
        <v>В34-91</v>
      </c>
      <c r="L98" s="37" t="str">
        <f t="shared" si="8"/>
        <v>159,28</v>
      </c>
      <c r="M98" s="37" t="str">
        <f t="shared" si="10"/>
        <v>89-6(34)</v>
      </c>
      <c r="N98" s="38">
        <f t="shared" si="9"/>
        <v>0</v>
      </c>
      <c r="O98" s="38">
        <f t="shared" si="9"/>
        <v>0</v>
      </c>
      <c r="P98" s="38" t="str">
        <f t="shared" si="11"/>
        <v>159,28</v>
      </c>
      <c r="Q98" s="39">
        <f t="shared" si="12"/>
        <v>1.5600000000000023</v>
      </c>
      <c r="R98" s="39" t="str">
        <f t="shared" si="13"/>
        <v>157,72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310</v>
      </c>
      <c r="G99" t="s">
        <v>140</v>
      </c>
      <c r="H99" t="s">
        <v>158</v>
      </c>
      <c r="I99" s="42"/>
      <c r="J99" s="43">
        <v>92</v>
      </c>
      <c r="K99" s="37" t="str">
        <f t="shared" si="8"/>
        <v>В34-92</v>
      </c>
      <c r="L99" s="37" t="str">
        <f t="shared" si="8"/>
        <v>158,93</v>
      </c>
      <c r="M99" s="37" t="str">
        <f t="shared" si="10"/>
        <v>89-6(34)</v>
      </c>
      <c r="N99" s="38">
        <f t="shared" si="9"/>
        <v>0</v>
      </c>
      <c r="O99" s="38">
        <f t="shared" si="9"/>
        <v>0</v>
      </c>
      <c r="P99" s="38" t="str">
        <f t="shared" si="11"/>
        <v>158,93</v>
      </c>
      <c r="Q99" s="39">
        <f t="shared" si="12"/>
        <v>1.710000000000008</v>
      </c>
      <c r="R99" s="39" t="str">
        <f t="shared" si="13"/>
        <v>157,22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311</v>
      </c>
      <c r="G100" t="s">
        <v>236</v>
      </c>
      <c r="H100" t="s">
        <v>312</v>
      </c>
      <c r="I100" s="42"/>
      <c r="J100" s="43">
        <v>93</v>
      </c>
      <c r="K100" s="37" t="str">
        <f t="shared" si="8"/>
        <v>В34-93</v>
      </c>
      <c r="L100" s="37" t="str">
        <f t="shared" si="8"/>
        <v>159,17</v>
      </c>
      <c r="M100" s="37" t="str">
        <f t="shared" si="10"/>
        <v>89-6(34)</v>
      </c>
      <c r="N100" s="38">
        <f t="shared" si="9"/>
        <v>0</v>
      </c>
      <c r="O100" s="38">
        <f t="shared" si="9"/>
        <v>0</v>
      </c>
      <c r="P100" s="38" t="str">
        <f t="shared" si="11"/>
        <v>159,17</v>
      </c>
      <c r="Q100" s="39">
        <f t="shared" si="12"/>
        <v>1.9399999999999977</v>
      </c>
      <c r="R100" s="39" t="str">
        <f t="shared" si="13"/>
        <v>157,23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313</v>
      </c>
      <c r="G101" t="s">
        <v>236</v>
      </c>
      <c r="H101" t="s">
        <v>53</v>
      </c>
      <c r="I101" s="42"/>
      <c r="J101" s="43">
        <v>94</v>
      </c>
      <c r="K101" s="37" t="str">
        <f t="shared" si="8"/>
        <v>В34-94</v>
      </c>
      <c r="L101" s="37" t="str">
        <f t="shared" si="8"/>
        <v>159,17</v>
      </c>
      <c r="M101" s="37" t="str">
        <f t="shared" si="10"/>
        <v>89-6(34)</v>
      </c>
      <c r="N101" s="38">
        <f t="shared" si="9"/>
        <v>0</v>
      </c>
      <c r="O101" s="38">
        <f t="shared" si="9"/>
        <v>0</v>
      </c>
      <c r="P101" s="38" t="str">
        <f t="shared" si="11"/>
        <v>159,17</v>
      </c>
      <c r="Q101" s="39">
        <f t="shared" si="12"/>
        <v>2.0199999999999818</v>
      </c>
      <c r="R101" s="39" t="str">
        <f t="shared" si="13"/>
        <v>157,15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314</v>
      </c>
      <c r="G102" t="s">
        <v>315</v>
      </c>
      <c r="H102" t="s">
        <v>58</v>
      </c>
      <c r="I102" s="42"/>
      <c r="J102" s="43">
        <v>95</v>
      </c>
      <c r="K102" s="37" t="str">
        <f t="shared" si="8"/>
        <v>В34-95</v>
      </c>
      <c r="L102" s="37" t="str">
        <f t="shared" si="8"/>
        <v>159,05</v>
      </c>
      <c r="M102" s="37" t="str">
        <f t="shared" si="10"/>
        <v>89-6(34)</v>
      </c>
      <c r="N102" s="38">
        <f t="shared" si="9"/>
        <v>0</v>
      </c>
      <c r="O102" s="38">
        <f t="shared" si="9"/>
        <v>0</v>
      </c>
      <c r="P102" s="38" t="str">
        <f t="shared" si="11"/>
        <v>159,05</v>
      </c>
      <c r="Q102" s="39">
        <f t="shared" si="12"/>
        <v>1.8800000000000239</v>
      </c>
      <c r="R102" s="39" t="str">
        <f t="shared" si="13"/>
        <v>157,17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316</v>
      </c>
      <c r="G103" t="s">
        <v>317</v>
      </c>
      <c r="H103" t="s">
        <v>318</v>
      </c>
      <c r="I103" s="42"/>
      <c r="J103" s="43">
        <v>96</v>
      </c>
      <c r="K103" s="37" t="str">
        <f t="shared" si="8"/>
        <v>В34-96</v>
      </c>
      <c r="L103" s="37" t="str">
        <f t="shared" si="8"/>
        <v>159,10</v>
      </c>
      <c r="M103" s="37" t="str">
        <f t="shared" si="10"/>
        <v>89-6(34)</v>
      </c>
      <c r="N103" s="38">
        <f t="shared" si="9"/>
        <v>0</v>
      </c>
      <c r="O103" s="38">
        <f t="shared" si="9"/>
        <v>0</v>
      </c>
      <c r="P103" s="38" t="str">
        <f t="shared" si="11"/>
        <v>159,10</v>
      </c>
      <c r="Q103" s="39">
        <f t="shared" si="12"/>
        <v>1.8599999999999852</v>
      </c>
      <c r="R103" s="39" t="str">
        <f t="shared" si="13"/>
        <v>157,24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319</v>
      </c>
      <c r="G104" t="s">
        <v>73</v>
      </c>
      <c r="H104" t="s">
        <v>320</v>
      </c>
      <c r="I104" s="42"/>
      <c r="J104" s="43">
        <v>97</v>
      </c>
      <c r="K104" s="37" t="str">
        <f t="shared" si="8"/>
        <v>В34-97</v>
      </c>
      <c r="L104" s="37" t="str">
        <f t="shared" si="8"/>
        <v>159,25</v>
      </c>
      <c r="M104" s="37" t="str">
        <f t="shared" si="10"/>
        <v>89-6(34)</v>
      </c>
      <c r="N104" s="38">
        <f t="shared" si="9"/>
        <v>0</v>
      </c>
      <c r="O104" s="38">
        <f t="shared" si="9"/>
        <v>0</v>
      </c>
      <c r="P104" s="38" t="str">
        <f t="shared" si="11"/>
        <v>159,25</v>
      </c>
      <c r="Q104" s="39">
        <f t="shared" si="12"/>
        <v>1.8400000000000034</v>
      </c>
      <c r="R104" s="39" t="str">
        <f t="shared" si="13"/>
        <v>157,41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321</v>
      </c>
      <c r="G105" t="s">
        <v>322</v>
      </c>
      <c r="H105" t="s">
        <v>323</v>
      </c>
      <c r="I105" s="42"/>
      <c r="J105" s="43">
        <v>98</v>
      </c>
      <c r="K105" s="37" t="str">
        <f t="shared" si="8"/>
        <v>В34-98</v>
      </c>
      <c r="L105" s="37" t="str">
        <f t="shared" si="8"/>
        <v>156,35</v>
      </c>
      <c r="M105" s="37" t="str">
        <f t="shared" si="10"/>
        <v>89-6(34)</v>
      </c>
      <c r="N105" s="38">
        <f t="shared" si="9"/>
        <v>0</v>
      </c>
      <c r="O105" s="38">
        <f t="shared" si="9"/>
        <v>0</v>
      </c>
      <c r="P105" s="38" t="str">
        <f t="shared" si="11"/>
        <v>156,35</v>
      </c>
      <c r="Q105" s="39">
        <f t="shared" si="12"/>
        <v>0.90999999999999659</v>
      </c>
      <c r="R105" s="39" t="str">
        <f t="shared" si="13"/>
        <v>155,44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324</v>
      </c>
      <c r="G106" t="s">
        <v>325</v>
      </c>
      <c r="H106" t="s">
        <v>326</v>
      </c>
      <c r="I106" s="42"/>
      <c r="J106" s="43">
        <v>99</v>
      </c>
      <c r="K106" s="37" t="str">
        <f t="shared" si="8"/>
        <v>В34-99</v>
      </c>
      <c r="L106" s="37" t="str">
        <f t="shared" si="8"/>
        <v>156,51</v>
      </c>
      <c r="M106" s="37" t="str">
        <f t="shared" si="10"/>
        <v>89-6(34)</v>
      </c>
      <c r="N106" s="38">
        <f t="shared" si="9"/>
        <v>0</v>
      </c>
      <c r="O106" s="38">
        <f t="shared" si="9"/>
        <v>0</v>
      </c>
      <c r="P106" s="38" t="str">
        <f t="shared" si="11"/>
        <v>156,51</v>
      </c>
      <c r="Q106" s="39">
        <f t="shared" si="12"/>
        <v>1.1200000000000045</v>
      </c>
      <c r="R106" s="39" t="str">
        <f t="shared" si="13"/>
        <v>155,39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327</v>
      </c>
      <c r="G107" t="s">
        <v>328</v>
      </c>
      <c r="H107" t="s">
        <v>329</v>
      </c>
      <c r="I107" s="42"/>
      <c r="J107" s="43">
        <v>100</v>
      </c>
      <c r="K107" s="37" t="str">
        <f t="shared" si="8"/>
        <v>В34-100</v>
      </c>
      <c r="L107" s="37" t="str">
        <f t="shared" si="8"/>
        <v>158,71</v>
      </c>
      <c r="M107" s="37" t="str">
        <f t="shared" si="10"/>
        <v>89-6(34)</v>
      </c>
      <c r="N107" s="38">
        <f t="shared" si="9"/>
        <v>0</v>
      </c>
      <c r="O107" s="38">
        <f t="shared" si="9"/>
        <v>0</v>
      </c>
      <c r="P107" s="38" t="str">
        <f t="shared" si="11"/>
        <v>158,71</v>
      </c>
      <c r="Q107" s="39">
        <f t="shared" si="12"/>
        <v>3.7000000000000171</v>
      </c>
      <c r="R107" s="39" t="str">
        <f t="shared" si="13"/>
        <v>155,01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330</v>
      </c>
      <c r="G108" t="s">
        <v>331</v>
      </c>
      <c r="H108" t="s">
        <v>332</v>
      </c>
      <c r="I108" s="42"/>
      <c r="J108" s="43">
        <v>101</v>
      </c>
      <c r="K108" s="37" t="str">
        <f t="shared" si="8"/>
        <v>В34-101</v>
      </c>
      <c r="L108" s="37" t="str">
        <f t="shared" si="8"/>
        <v>158,45</v>
      </c>
      <c r="M108" s="37" t="str">
        <f t="shared" si="10"/>
        <v>89-6(34)</v>
      </c>
      <c r="N108" s="38">
        <f t="shared" si="9"/>
        <v>0</v>
      </c>
      <c r="O108" s="38">
        <f t="shared" si="9"/>
        <v>0</v>
      </c>
      <c r="P108" s="38" t="str">
        <f t="shared" si="11"/>
        <v>158,45</v>
      </c>
      <c r="Q108" s="39">
        <f t="shared" si="12"/>
        <v>1.8499999999999943</v>
      </c>
      <c r="R108" s="39" t="str">
        <f t="shared" si="13"/>
        <v>156,60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333</v>
      </c>
      <c r="G109" t="s">
        <v>334</v>
      </c>
      <c r="H109" t="s">
        <v>332</v>
      </c>
      <c r="I109" s="42"/>
      <c r="J109" s="43">
        <v>102</v>
      </c>
      <c r="K109" s="37" t="str">
        <f t="shared" si="8"/>
        <v>В34-102</v>
      </c>
      <c r="L109" s="37" t="str">
        <f t="shared" si="8"/>
        <v>158,60</v>
      </c>
      <c r="M109" s="37" t="str">
        <f t="shared" si="10"/>
        <v>89-6(34)</v>
      </c>
      <c r="N109" s="38">
        <f t="shared" si="9"/>
        <v>0</v>
      </c>
      <c r="O109" s="38">
        <f t="shared" si="9"/>
        <v>0</v>
      </c>
      <c r="P109" s="38" t="str">
        <f t="shared" si="11"/>
        <v>158,60</v>
      </c>
      <c r="Q109" s="39">
        <f t="shared" si="12"/>
        <v>2</v>
      </c>
      <c r="R109" s="39" t="str">
        <f t="shared" si="13"/>
        <v>156,60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335</v>
      </c>
      <c r="G110" t="s">
        <v>336</v>
      </c>
      <c r="H110" t="s">
        <v>337</v>
      </c>
      <c r="I110" s="42"/>
      <c r="J110" s="43">
        <v>103</v>
      </c>
      <c r="K110" s="37" t="str">
        <f t="shared" si="8"/>
        <v>В34-103</v>
      </c>
      <c r="L110" s="37" t="str">
        <f t="shared" si="8"/>
        <v>158,39</v>
      </c>
      <c r="M110" s="37" t="str">
        <f t="shared" si="10"/>
        <v>89-6(34)</v>
      </c>
      <c r="N110" s="38">
        <f t="shared" si="9"/>
        <v>0</v>
      </c>
      <c r="O110" s="38">
        <f t="shared" si="9"/>
        <v>0</v>
      </c>
      <c r="P110" s="38" t="str">
        <f t="shared" si="11"/>
        <v>158,39</v>
      </c>
      <c r="Q110" s="39">
        <f t="shared" si="12"/>
        <v>2</v>
      </c>
      <c r="R110" s="39" t="str">
        <f t="shared" si="13"/>
        <v>156,39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338</v>
      </c>
      <c r="G111" t="s">
        <v>339</v>
      </c>
      <c r="H111" t="s">
        <v>340</v>
      </c>
      <c r="I111" s="42"/>
      <c r="J111" s="43">
        <v>104</v>
      </c>
      <c r="K111" s="37" t="str">
        <f t="shared" si="8"/>
        <v>В34-104</v>
      </c>
      <c r="L111" s="37" t="str">
        <f t="shared" si="8"/>
        <v>157,44</v>
      </c>
      <c r="M111" s="37" t="str">
        <f t="shared" si="10"/>
        <v>89-6(34)</v>
      </c>
      <c r="N111" s="38">
        <f t="shared" si="9"/>
        <v>0</v>
      </c>
      <c r="O111" s="38">
        <f t="shared" si="9"/>
        <v>0</v>
      </c>
      <c r="P111" s="38" t="str">
        <f t="shared" si="11"/>
        <v>157,44</v>
      </c>
      <c r="Q111" s="39">
        <f t="shared" si="12"/>
        <v>2.1099999999999852</v>
      </c>
      <c r="R111" s="39" t="str">
        <f t="shared" si="13"/>
        <v>155,33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341</v>
      </c>
      <c r="G112" t="s">
        <v>63</v>
      </c>
      <c r="H112" t="s">
        <v>342</v>
      </c>
      <c r="I112" s="42"/>
      <c r="J112" s="43">
        <v>105</v>
      </c>
      <c r="K112" s="37" t="str">
        <f t="shared" si="8"/>
        <v>В34-105</v>
      </c>
      <c r="L112" s="37" t="str">
        <f t="shared" si="8"/>
        <v>158,54</v>
      </c>
      <c r="M112" s="37" t="str">
        <f t="shared" si="10"/>
        <v>89-6(34)</v>
      </c>
      <c r="N112" s="38">
        <f t="shared" si="9"/>
        <v>0</v>
      </c>
      <c r="O112" s="38">
        <f t="shared" si="9"/>
        <v>0</v>
      </c>
      <c r="P112" s="38" t="str">
        <f t="shared" si="11"/>
        <v>158,54</v>
      </c>
      <c r="Q112" s="39">
        <f t="shared" si="12"/>
        <v>3.9099999999999966</v>
      </c>
      <c r="R112" s="39" t="str">
        <f t="shared" si="13"/>
        <v>154,63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343</v>
      </c>
      <c r="G113" t="s">
        <v>344</v>
      </c>
      <c r="H113" t="s">
        <v>345</v>
      </c>
      <c r="I113" s="42"/>
      <c r="J113" s="43">
        <v>106</v>
      </c>
      <c r="K113" s="37" t="str">
        <f t="shared" si="8"/>
        <v>В34-106</v>
      </c>
      <c r="L113" s="37" t="str">
        <f t="shared" si="8"/>
        <v>153,85</v>
      </c>
      <c r="M113" s="37" t="str">
        <f t="shared" si="10"/>
        <v>89-6(34)</v>
      </c>
      <c r="N113" s="38">
        <f t="shared" si="9"/>
        <v>0</v>
      </c>
      <c r="O113" s="38">
        <f t="shared" si="9"/>
        <v>0</v>
      </c>
      <c r="P113" s="38" t="str">
        <f t="shared" si="11"/>
        <v>153,85</v>
      </c>
      <c r="Q113" s="39">
        <f t="shared" si="12"/>
        <v>1.5600000000000023</v>
      </c>
      <c r="R113" s="39" t="str">
        <f t="shared" si="13"/>
        <v>152,29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346</v>
      </c>
      <c r="G114" t="s">
        <v>347</v>
      </c>
      <c r="H114" t="s">
        <v>345</v>
      </c>
      <c r="I114" s="42"/>
      <c r="J114" s="43">
        <v>107</v>
      </c>
      <c r="K114" s="37" t="str">
        <f t="shared" si="8"/>
        <v>В34-107</v>
      </c>
      <c r="L114" s="37" t="str">
        <f t="shared" si="8"/>
        <v>153,79</v>
      </c>
      <c r="M114" s="37" t="str">
        <f t="shared" si="10"/>
        <v>89-6(34)</v>
      </c>
      <c r="N114" s="38">
        <f t="shared" si="9"/>
        <v>0</v>
      </c>
      <c r="O114" s="38">
        <f t="shared" si="9"/>
        <v>0</v>
      </c>
      <c r="P114" s="38" t="str">
        <f t="shared" si="11"/>
        <v>153,79</v>
      </c>
      <c r="Q114" s="39">
        <f t="shared" si="12"/>
        <v>1.5</v>
      </c>
      <c r="R114" s="39" t="str">
        <f t="shared" si="13"/>
        <v>152,29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348</v>
      </c>
      <c r="G115" t="s">
        <v>349</v>
      </c>
      <c r="H115" t="s">
        <v>350</v>
      </c>
      <c r="I115" s="42"/>
      <c r="J115" s="43">
        <v>108</v>
      </c>
      <c r="K115" s="37" t="str">
        <f t="shared" si="8"/>
        <v>В34-108</v>
      </c>
      <c r="L115" s="37" t="str">
        <f t="shared" si="8"/>
        <v>155,43</v>
      </c>
      <c r="M115" s="37" t="str">
        <f t="shared" si="10"/>
        <v>89-6(34)</v>
      </c>
      <c r="N115" s="38">
        <f t="shared" si="9"/>
        <v>0</v>
      </c>
      <c r="O115" s="38">
        <f t="shared" si="9"/>
        <v>0</v>
      </c>
      <c r="P115" s="38" t="str">
        <f t="shared" si="11"/>
        <v>155,43</v>
      </c>
      <c r="Q115" s="39">
        <f t="shared" si="12"/>
        <v>2.210000000000008</v>
      </c>
      <c r="R115" s="39" t="str">
        <f t="shared" si="13"/>
        <v>153,22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351</v>
      </c>
      <c r="G116" t="s">
        <v>289</v>
      </c>
      <c r="H116" t="s">
        <v>352</v>
      </c>
      <c r="I116" s="42"/>
      <c r="J116" s="43">
        <v>109</v>
      </c>
      <c r="K116" s="37" t="str">
        <f t="shared" si="8"/>
        <v>В34-109</v>
      </c>
      <c r="L116" s="37" t="str">
        <f t="shared" si="8"/>
        <v>157,57</v>
      </c>
      <c r="M116" s="37" t="str">
        <f t="shared" si="10"/>
        <v>89-6(34)</v>
      </c>
      <c r="N116" s="38">
        <f t="shared" si="9"/>
        <v>0</v>
      </c>
      <c r="O116" s="38">
        <f t="shared" si="9"/>
        <v>0</v>
      </c>
      <c r="P116" s="38" t="str">
        <f t="shared" si="11"/>
        <v>157,57</v>
      </c>
      <c r="Q116" s="39">
        <f t="shared" si="12"/>
        <v>1.5300000000000011</v>
      </c>
      <c r="R116" s="39" t="str">
        <f t="shared" si="13"/>
        <v>156,04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353</v>
      </c>
      <c r="G117" t="s">
        <v>354</v>
      </c>
      <c r="H117" t="s">
        <v>355</v>
      </c>
      <c r="I117" s="42"/>
      <c r="J117" s="43">
        <v>110</v>
      </c>
      <c r="K117" s="37" t="str">
        <f t="shared" si="8"/>
        <v>В34-110</v>
      </c>
      <c r="L117" s="37" t="str">
        <f t="shared" si="8"/>
        <v>159,39</v>
      </c>
      <c r="M117" s="37" t="str">
        <f t="shared" si="10"/>
        <v>89-6(34)</v>
      </c>
      <c r="N117" s="38">
        <f t="shared" si="9"/>
        <v>0</v>
      </c>
      <c r="O117" s="38">
        <f t="shared" si="9"/>
        <v>0</v>
      </c>
      <c r="P117" s="38" t="str">
        <f t="shared" si="11"/>
        <v>159,39</v>
      </c>
      <c r="Q117" s="39">
        <f t="shared" si="12"/>
        <v>1.7999999999999829</v>
      </c>
      <c r="R117" s="39" t="str">
        <f t="shared" si="13"/>
        <v>157,59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356</v>
      </c>
      <c r="G118" t="s">
        <v>336</v>
      </c>
      <c r="H118" t="s">
        <v>322</v>
      </c>
      <c r="I118" s="42"/>
      <c r="J118" s="43">
        <v>111</v>
      </c>
      <c r="K118" s="37" t="str">
        <f t="shared" si="8"/>
        <v>В34-111</v>
      </c>
      <c r="L118" s="37" t="str">
        <f t="shared" si="8"/>
        <v>158,39</v>
      </c>
      <c r="M118" s="37" t="str">
        <f t="shared" si="10"/>
        <v>89-6(34)</v>
      </c>
      <c r="N118" s="38">
        <f t="shared" si="9"/>
        <v>0</v>
      </c>
      <c r="O118" s="38">
        <f t="shared" si="9"/>
        <v>0</v>
      </c>
      <c r="P118" s="38" t="str">
        <f t="shared" si="11"/>
        <v>158,39</v>
      </c>
      <c r="Q118" s="39">
        <f t="shared" si="12"/>
        <v>2.039999999999992</v>
      </c>
      <c r="R118" s="39" t="str">
        <f t="shared" si="13"/>
        <v>156,35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357</v>
      </c>
      <c r="G119" t="s">
        <v>317</v>
      </c>
      <c r="H119" t="s">
        <v>57</v>
      </c>
      <c r="I119" s="42"/>
      <c r="J119" s="43">
        <v>112</v>
      </c>
      <c r="K119" s="37" t="str">
        <f t="shared" si="8"/>
        <v>В34-112</v>
      </c>
      <c r="L119" s="37" t="str">
        <f t="shared" si="8"/>
        <v>159,10</v>
      </c>
      <c r="M119" s="37" t="str">
        <f t="shared" si="10"/>
        <v>89-6(34)</v>
      </c>
      <c r="N119" s="38">
        <f t="shared" si="9"/>
        <v>0</v>
      </c>
      <c r="O119" s="38">
        <f t="shared" si="9"/>
        <v>0</v>
      </c>
      <c r="P119" s="38" t="str">
        <f t="shared" si="11"/>
        <v>159,10</v>
      </c>
      <c r="Q119" s="39">
        <f t="shared" si="12"/>
        <v>1.9899999999999807</v>
      </c>
      <c r="R119" s="39" t="str">
        <f t="shared" si="13"/>
        <v>157,11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358</v>
      </c>
      <c r="G120" t="s">
        <v>49</v>
      </c>
      <c r="I120" s="42"/>
      <c r="J120" s="43">
        <v>113</v>
      </c>
      <c r="K120" s="37" t="str">
        <f t="shared" si="8"/>
        <v>В34-113</v>
      </c>
      <c r="L120" s="37" t="str">
        <f t="shared" si="8"/>
        <v>156,40</v>
      </c>
      <c r="M120" s="37" t="str">
        <f t="shared" si="10"/>
        <v>89-6(34)</v>
      </c>
      <c r="N120" s="38">
        <f t="shared" si="9"/>
        <v>0</v>
      </c>
      <c r="O120" s="38">
        <f t="shared" si="9"/>
        <v>0</v>
      </c>
      <c r="P120" s="38" t="str">
        <f t="shared" si="11"/>
        <v>156,40</v>
      </c>
      <c r="Q120" s="39">
        <f t="shared" si="12"/>
        <v>156.4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359</v>
      </c>
      <c r="G121" t="s">
        <v>360</v>
      </c>
      <c r="H121" t="s">
        <v>361</v>
      </c>
      <c r="I121" s="42"/>
      <c r="J121" s="43">
        <v>114</v>
      </c>
      <c r="K121" s="37" t="str">
        <f t="shared" si="8"/>
        <v>В34-114</v>
      </c>
      <c r="L121" s="37" t="str">
        <f t="shared" si="8"/>
        <v>159,51</v>
      </c>
      <c r="M121" s="37" t="str">
        <f t="shared" si="10"/>
        <v>89-6(34)</v>
      </c>
      <c r="N121" s="38">
        <f t="shared" si="9"/>
        <v>0</v>
      </c>
      <c r="O121" s="38">
        <f t="shared" si="9"/>
        <v>0</v>
      </c>
      <c r="P121" s="38" t="str">
        <f t="shared" si="11"/>
        <v>159,51</v>
      </c>
      <c r="Q121" s="39">
        <f t="shared" si="12"/>
        <v>2.0199999999999818</v>
      </c>
      <c r="R121" s="39" t="str">
        <f t="shared" si="13"/>
        <v>157,49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362</v>
      </c>
      <c r="G122" t="s">
        <v>363</v>
      </c>
      <c r="H122" t="s">
        <v>364</v>
      </c>
      <c r="I122" s="42"/>
      <c r="J122" s="43">
        <v>115</v>
      </c>
      <c r="K122" s="37" t="str">
        <f t="shared" si="8"/>
        <v>В34-115</v>
      </c>
      <c r="L122" s="37" t="str">
        <f t="shared" si="8"/>
        <v>159,52</v>
      </c>
      <c r="M122" s="37" t="str">
        <f t="shared" si="10"/>
        <v>89-6(34)</v>
      </c>
      <c r="N122" s="38">
        <f t="shared" si="9"/>
        <v>0</v>
      </c>
      <c r="O122" s="38">
        <f t="shared" si="9"/>
        <v>0</v>
      </c>
      <c r="P122" s="38" t="str">
        <f t="shared" si="11"/>
        <v>159,52</v>
      </c>
      <c r="Q122" s="39">
        <f t="shared" si="12"/>
        <v>1.8700000000000045</v>
      </c>
      <c r="R122" s="39" t="str">
        <f t="shared" si="13"/>
        <v>157,65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365</v>
      </c>
      <c r="G123" t="s">
        <v>366</v>
      </c>
      <c r="H123" t="s">
        <v>61</v>
      </c>
      <c r="I123" s="42"/>
      <c r="J123" s="43">
        <v>116</v>
      </c>
      <c r="K123" s="37" t="str">
        <f t="shared" si="8"/>
        <v>В34-116</v>
      </c>
      <c r="L123" s="37" t="str">
        <f t="shared" si="8"/>
        <v>160,32</v>
      </c>
      <c r="M123" s="37" t="str">
        <f t="shared" si="10"/>
        <v>89-6(34)</v>
      </c>
      <c r="N123" s="38">
        <f t="shared" si="9"/>
        <v>0</v>
      </c>
      <c r="O123" s="38">
        <f t="shared" si="9"/>
        <v>0</v>
      </c>
      <c r="P123" s="38" t="str">
        <f t="shared" si="11"/>
        <v>160,32</v>
      </c>
      <c r="Q123" s="39">
        <f t="shared" si="12"/>
        <v>1.9499999999999886</v>
      </c>
      <c r="R123" s="39" t="str">
        <f t="shared" si="13"/>
        <v>158,37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367</v>
      </c>
      <c r="G124" t="s">
        <v>368</v>
      </c>
      <c r="H124" t="s">
        <v>369</v>
      </c>
      <c r="I124" s="42"/>
      <c r="J124" s="43">
        <v>117</v>
      </c>
      <c r="K124" s="37" t="str">
        <f t="shared" si="8"/>
        <v>В34-117</v>
      </c>
      <c r="L124" s="37" t="str">
        <f t="shared" si="8"/>
        <v>159,63</v>
      </c>
      <c r="M124" s="37" t="str">
        <f t="shared" si="10"/>
        <v>89-6(34)</v>
      </c>
      <c r="N124" s="38">
        <f t="shared" si="9"/>
        <v>0</v>
      </c>
      <c r="O124" s="38">
        <f t="shared" si="9"/>
        <v>0</v>
      </c>
      <c r="P124" s="38" t="str">
        <f t="shared" si="11"/>
        <v>159,63</v>
      </c>
      <c r="Q124" s="39">
        <f t="shared" si="12"/>
        <v>2.0999999999999943</v>
      </c>
      <c r="R124" s="39" t="str">
        <f t="shared" si="13"/>
        <v>157,53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370</v>
      </c>
      <c r="G125" t="s">
        <v>371</v>
      </c>
      <c r="H125" t="s">
        <v>275</v>
      </c>
      <c r="I125" s="42"/>
      <c r="J125" s="43">
        <v>118</v>
      </c>
      <c r="K125" s="37" t="str">
        <f t="shared" si="8"/>
        <v>В34-118</v>
      </c>
      <c r="L125" s="37" t="str">
        <f t="shared" si="8"/>
        <v>159,71</v>
      </c>
      <c r="M125" s="37" t="str">
        <f t="shared" si="10"/>
        <v>89-6(34)</v>
      </c>
      <c r="N125" s="38">
        <f t="shared" si="9"/>
        <v>0</v>
      </c>
      <c r="O125" s="38">
        <f t="shared" si="9"/>
        <v>0</v>
      </c>
      <c r="P125" s="38" t="str">
        <f t="shared" si="11"/>
        <v>159,71</v>
      </c>
      <c r="Q125" s="39">
        <f t="shared" si="12"/>
        <v>2</v>
      </c>
      <c r="R125" s="39" t="str">
        <f t="shared" si="13"/>
        <v>157,71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372</v>
      </c>
      <c r="G126" t="s">
        <v>373</v>
      </c>
      <c r="H126" t="s">
        <v>374</v>
      </c>
      <c r="I126" s="42"/>
      <c r="J126" s="43">
        <v>119</v>
      </c>
      <c r="K126" s="37" t="str">
        <f t="shared" si="8"/>
        <v>В34-119</v>
      </c>
      <c r="L126" s="37" t="str">
        <f t="shared" si="8"/>
        <v>158,24</v>
      </c>
      <c r="M126" s="37" t="str">
        <f t="shared" si="10"/>
        <v>89-6(34)</v>
      </c>
      <c r="N126" s="38">
        <f t="shared" si="9"/>
        <v>0</v>
      </c>
      <c r="O126" s="38">
        <f t="shared" si="9"/>
        <v>0</v>
      </c>
      <c r="P126" s="38" t="str">
        <f t="shared" si="11"/>
        <v>158,24</v>
      </c>
      <c r="Q126" s="39">
        <f t="shared" si="12"/>
        <v>1.8200000000000216</v>
      </c>
      <c r="R126" s="39" t="str">
        <f t="shared" si="13"/>
        <v>156,42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375</v>
      </c>
      <c r="G127" t="s">
        <v>146</v>
      </c>
      <c r="H127" t="s">
        <v>376</v>
      </c>
      <c r="I127" s="42"/>
      <c r="J127" s="43">
        <v>120</v>
      </c>
      <c r="K127" s="37" t="str">
        <f t="shared" si="8"/>
        <v>В34-120</v>
      </c>
      <c r="L127" s="37" t="str">
        <f t="shared" si="8"/>
        <v>159,55</v>
      </c>
      <c r="M127" s="37" t="str">
        <f t="shared" si="10"/>
        <v>89-6(34)</v>
      </c>
      <c r="N127" s="38">
        <f t="shared" si="9"/>
        <v>0</v>
      </c>
      <c r="O127" s="38">
        <f t="shared" si="9"/>
        <v>0</v>
      </c>
      <c r="P127" s="38" t="str">
        <f t="shared" si="11"/>
        <v>159,55</v>
      </c>
      <c r="Q127" s="39">
        <f t="shared" si="12"/>
        <v>2.2000000000000171</v>
      </c>
      <c r="R127" s="39" t="str">
        <f t="shared" si="13"/>
        <v>157,35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377</v>
      </c>
      <c r="G128" t="s">
        <v>378</v>
      </c>
      <c r="H128" t="s">
        <v>379</v>
      </c>
      <c r="I128" s="42"/>
      <c r="J128" s="43">
        <v>121</v>
      </c>
      <c r="K128" s="37" t="str">
        <f t="shared" ref="K128:L191" si="14">F128</f>
        <v>В34-121</v>
      </c>
      <c r="L128" s="37" t="str">
        <f t="shared" si="14"/>
        <v>159,65</v>
      </c>
      <c r="M128" s="37" t="str">
        <f t="shared" si="10"/>
        <v>89-6(34)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159,65</v>
      </c>
      <c r="Q128" s="39">
        <f t="shared" si="12"/>
        <v>2.1700000000000159</v>
      </c>
      <c r="R128" s="39" t="str">
        <f t="shared" si="13"/>
        <v>157,48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380</v>
      </c>
      <c r="G129" t="s">
        <v>381</v>
      </c>
      <c r="H129" t="s">
        <v>382</v>
      </c>
      <c r="I129" s="42"/>
      <c r="J129" s="43">
        <v>122</v>
      </c>
      <c r="K129" s="37" t="str">
        <f t="shared" si="14"/>
        <v>В34-122</v>
      </c>
      <c r="L129" s="37" t="str">
        <f t="shared" si="14"/>
        <v>159,84</v>
      </c>
      <c r="M129" s="37" t="str">
        <f t="shared" si="10"/>
        <v>89-6(34)</v>
      </c>
      <c r="N129" s="38">
        <f t="shared" si="15"/>
        <v>0</v>
      </c>
      <c r="O129" s="38">
        <f t="shared" si="15"/>
        <v>0</v>
      </c>
      <c r="P129" s="38" t="str">
        <f t="shared" si="11"/>
        <v>159,84</v>
      </c>
      <c r="Q129" s="39">
        <f t="shared" si="12"/>
        <v>2.2299999999999898</v>
      </c>
      <c r="R129" s="39" t="str">
        <f t="shared" si="13"/>
        <v>157,61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383</v>
      </c>
      <c r="G130" t="s">
        <v>253</v>
      </c>
      <c r="H130" t="s">
        <v>384</v>
      </c>
      <c r="I130" s="42"/>
      <c r="J130" s="43">
        <v>123</v>
      </c>
      <c r="K130" s="37" t="str">
        <f t="shared" si="14"/>
        <v>В34-123</v>
      </c>
      <c r="L130" s="37" t="str">
        <f t="shared" si="14"/>
        <v>159,80</v>
      </c>
      <c r="M130" s="37" t="str">
        <f t="shared" si="10"/>
        <v>89-6(34)</v>
      </c>
      <c r="N130" s="38">
        <f t="shared" si="15"/>
        <v>0</v>
      </c>
      <c r="O130" s="38">
        <f t="shared" si="15"/>
        <v>0</v>
      </c>
      <c r="P130" s="38" t="str">
        <f t="shared" si="11"/>
        <v>159,80</v>
      </c>
      <c r="Q130" s="39">
        <f t="shared" si="12"/>
        <v>2.1000000000000227</v>
      </c>
      <c r="R130" s="39" t="str">
        <f t="shared" si="13"/>
        <v>157,70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385</v>
      </c>
      <c r="G131" t="s">
        <v>386</v>
      </c>
      <c r="H131" t="s">
        <v>355</v>
      </c>
      <c r="I131" s="42"/>
      <c r="J131" s="43">
        <v>124</v>
      </c>
      <c r="K131" s="37" t="str">
        <f t="shared" si="14"/>
        <v>В34-124</v>
      </c>
      <c r="L131" s="37" t="str">
        <f t="shared" si="14"/>
        <v>159,82</v>
      </c>
      <c r="M131" s="37" t="str">
        <f t="shared" si="10"/>
        <v>89-6(34)</v>
      </c>
      <c r="N131" s="38">
        <f t="shared" si="15"/>
        <v>0</v>
      </c>
      <c r="O131" s="38">
        <f t="shared" si="15"/>
        <v>0</v>
      </c>
      <c r="P131" s="38" t="str">
        <f t="shared" si="11"/>
        <v>159,82</v>
      </c>
      <c r="Q131" s="39">
        <f t="shared" si="12"/>
        <v>2.2299999999999898</v>
      </c>
      <c r="R131" s="39" t="str">
        <f t="shared" si="13"/>
        <v>157,59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387</v>
      </c>
      <c r="G132" t="s">
        <v>388</v>
      </c>
      <c r="H132" t="s">
        <v>264</v>
      </c>
      <c r="I132" s="42"/>
      <c r="J132" s="43">
        <v>125</v>
      </c>
      <c r="K132" s="37" t="str">
        <f t="shared" si="14"/>
        <v>В34-125</v>
      </c>
      <c r="L132" s="37" t="str">
        <f t="shared" si="14"/>
        <v>159,99</v>
      </c>
      <c r="M132" s="37" t="str">
        <f t="shared" si="10"/>
        <v>89-6(34)</v>
      </c>
      <c r="N132" s="38">
        <f t="shared" si="15"/>
        <v>0</v>
      </c>
      <c r="O132" s="38">
        <f t="shared" si="15"/>
        <v>0</v>
      </c>
      <c r="P132" s="38" t="str">
        <f t="shared" si="11"/>
        <v>159,99</v>
      </c>
      <c r="Q132" s="39">
        <f t="shared" si="12"/>
        <v>2.3300000000000125</v>
      </c>
      <c r="R132" s="39" t="str">
        <f t="shared" si="13"/>
        <v>157,66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389</v>
      </c>
      <c r="G133" t="s">
        <v>390</v>
      </c>
      <c r="H133" t="s">
        <v>391</v>
      </c>
      <c r="I133" s="42"/>
      <c r="J133" s="43">
        <v>126</v>
      </c>
      <c r="K133" s="37" t="str">
        <f t="shared" si="14"/>
        <v>В34-126</v>
      </c>
      <c r="L133" s="37" t="str">
        <f t="shared" si="14"/>
        <v>160,15</v>
      </c>
      <c r="M133" s="37" t="str">
        <f t="shared" si="10"/>
        <v>89-6(34)</v>
      </c>
      <c r="N133" s="38">
        <f t="shared" si="15"/>
        <v>0</v>
      </c>
      <c r="O133" s="38">
        <f t="shared" si="15"/>
        <v>0</v>
      </c>
      <c r="P133" s="38" t="str">
        <f t="shared" si="11"/>
        <v>160,15</v>
      </c>
      <c r="Q133" s="39">
        <f t="shared" si="12"/>
        <v>1.8700000000000045</v>
      </c>
      <c r="R133" s="39" t="str">
        <f t="shared" si="13"/>
        <v>158,28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392</v>
      </c>
      <c r="G134" t="s">
        <v>149</v>
      </c>
      <c r="H134" t="s">
        <v>393</v>
      </c>
      <c r="I134" s="42"/>
      <c r="J134" s="43">
        <v>127</v>
      </c>
      <c r="K134" s="37" t="str">
        <f t="shared" si="14"/>
        <v>В34-127</v>
      </c>
      <c r="L134" s="37" t="str">
        <f t="shared" si="14"/>
        <v>160,05</v>
      </c>
      <c r="M134" s="37" t="str">
        <f t="shared" si="10"/>
        <v>89-6(34)</v>
      </c>
      <c r="N134" s="38">
        <f t="shared" si="15"/>
        <v>0</v>
      </c>
      <c r="O134" s="38">
        <f t="shared" si="15"/>
        <v>0</v>
      </c>
      <c r="P134" s="38" t="str">
        <f t="shared" si="11"/>
        <v>160,05</v>
      </c>
      <c r="Q134" s="39">
        <f t="shared" si="12"/>
        <v>2.2000000000000171</v>
      </c>
      <c r="R134" s="39" t="str">
        <f t="shared" si="13"/>
        <v>157,85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394</v>
      </c>
      <c r="G135" t="s">
        <v>395</v>
      </c>
      <c r="H135" t="s">
        <v>396</v>
      </c>
      <c r="I135" s="42"/>
      <c r="J135" s="43">
        <v>128</v>
      </c>
      <c r="K135" s="37" t="str">
        <f t="shared" si="14"/>
        <v>В34-128</v>
      </c>
      <c r="L135" s="37" t="str">
        <f t="shared" si="14"/>
        <v>161,05</v>
      </c>
      <c r="M135" s="37" t="str">
        <f t="shared" si="10"/>
        <v>89-6(34)</v>
      </c>
      <c r="N135" s="38">
        <f t="shared" si="15"/>
        <v>0</v>
      </c>
      <c r="O135" s="38">
        <f t="shared" si="15"/>
        <v>0</v>
      </c>
      <c r="P135" s="38" t="str">
        <f t="shared" si="11"/>
        <v>161,05</v>
      </c>
      <c r="Q135" s="39">
        <f t="shared" si="12"/>
        <v>1.9300000000000068</v>
      </c>
      <c r="R135" s="39" t="str">
        <f t="shared" si="13"/>
        <v>159,12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397</v>
      </c>
      <c r="G136" t="s">
        <v>398</v>
      </c>
      <c r="I136" s="42"/>
      <c r="J136" s="43">
        <v>129</v>
      </c>
      <c r="K136" s="37" t="str">
        <f t="shared" si="14"/>
        <v>В34-129</v>
      </c>
      <c r="L136" s="37" t="str">
        <f t="shared" si="14"/>
        <v>159,83</v>
      </c>
      <c r="M136" s="37" t="str">
        <f t="shared" si="10"/>
        <v>89-6(34)</v>
      </c>
      <c r="N136" s="38">
        <f t="shared" si="15"/>
        <v>0</v>
      </c>
      <c r="O136" s="38">
        <f t="shared" si="15"/>
        <v>0</v>
      </c>
      <c r="P136" s="38" t="str">
        <f t="shared" si="11"/>
        <v>159,83</v>
      </c>
      <c r="Q136" s="39">
        <f t="shared" si="12"/>
        <v>159.83000000000001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399</v>
      </c>
      <c r="G137" t="s">
        <v>400</v>
      </c>
      <c r="H137" t="s">
        <v>401</v>
      </c>
      <c r="I137" s="42"/>
      <c r="J137" s="43">
        <v>130</v>
      </c>
      <c r="K137" s="37" t="str">
        <f t="shared" si="14"/>
        <v>В34-130</v>
      </c>
      <c r="L137" s="37" t="str">
        <f t="shared" si="14"/>
        <v>159,57</v>
      </c>
      <c r="M137" s="37" t="str">
        <f t="shared" ref="M137:M200" si="16">$L$2</f>
        <v>89-6(34)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159,57</v>
      </c>
      <c r="Q137" s="39">
        <f t="shared" ref="Q137:Q200" si="18">P137-R137</f>
        <v>1.8799999999999955</v>
      </c>
      <c r="R137" s="39" t="str">
        <f t="shared" ref="R137:R200" si="19">H137</f>
        <v>157,69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402</v>
      </c>
      <c r="G138" t="s">
        <v>403</v>
      </c>
      <c r="H138" t="s">
        <v>266</v>
      </c>
      <c r="I138" s="42"/>
      <c r="J138" s="43">
        <v>131</v>
      </c>
      <c r="K138" s="37" t="str">
        <f t="shared" si="14"/>
        <v>В34-131</v>
      </c>
      <c r="L138" s="37" t="str">
        <f t="shared" si="14"/>
        <v>159,46</v>
      </c>
      <c r="M138" s="37" t="str">
        <f t="shared" si="16"/>
        <v>89-6(34)</v>
      </c>
      <c r="N138" s="38">
        <f t="shared" si="15"/>
        <v>0</v>
      </c>
      <c r="O138" s="38">
        <f t="shared" si="15"/>
        <v>0</v>
      </c>
      <c r="P138" s="38" t="str">
        <f t="shared" si="17"/>
        <v>159,46</v>
      </c>
      <c r="Q138" s="39">
        <f t="shared" si="18"/>
        <v>1.9099999999999966</v>
      </c>
      <c r="R138" s="39" t="str">
        <f t="shared" si="19"/>
        <v>157,55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404</v>
      </c>
      <c r="G139" t="s">
        <v>74</v>
      </c>
      <c r="H139" t="s">
        <v>405</v>
      </c>
      <c r="I139" s="42"/>
      <c r="J139" s="43">
        <v>132</v>
      </c>
      <c r="K139" s="37" t="str">
        <f t="shared" si="14"/>
        <v>В34-132</v>
      </c>
      <c r="L139" s="37" t="str">
        <f t="shared" si="14"/>
        <v>159,20</v>
      </c>
      <c r="M139" s="37" t="str">
        <f t="shared" si="16"/>
        <v>89-6(34)</v>
      </c>
      <c r="N139" s="38">
        <f t="shared" si="15"/>
        <v>0</v>
      </c>
      <c r="O139" s="38">
        <f t="shared" si="15"/>
        <v>0</v>
      </c>
      <c r="P139" s="38" t="str">
        <f t="shared" si="17"/>
        <v>159,20</v>
      </c>
      <c r="Q139" s="39">
        <f t="shared" si="18"/>
        <v>1.8999999999999773</v>
      </c>
      <c r="R139" s="39" t="str">
        <f t="shared" si="19"/>
        <v>157,30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406</v>
      </c>
      <c r="G140" t="s">
        <v>407</v>
      </c>
      <c r="I140" s="42"/>
      <c r="J140" s="43">
        <v>133</v>
      </c>
      <c r="K140" s="37" t="str">
        <f t="shared" si="14"/>
        <v>В34-133</v>
      </c>
      <c r="L140" s="37" t="str">
        <f t="shared" si="14"/>
        <v>158,50</v>
      </c>
      <c r="M140" s="37" t="str">
        <f t="shared" si="16"/>
        <v>89-6(34)</v>
      </c>
      <c r="N140" s="38">
        <f t="shared" si="15"/>
        <v>0</v>
      </c>
      <c r="O140" s="38">
        <f t="shared" si="15"/>
        <v>0</v>
      </c>
      <c r="P140" s="38" t="str">
        <f t="shared" si="17"/>
        <v>158,50</v>
      </c>
      <c r="Q140" s="39">
        <f t="shared" si="18"/>
        <v>158.5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408</v>
      </c>
      <c r="G141" t="s">
        <v>71</v>
      </c>
      <c r="H141" t="s">
        <v>292</v>
      </c>
      <c r="I141" s="42"/>
      <c r="J141" s="43">
        <v>134</v>
      </c>
      <c r="K141" s="37" t="str">
        <f t="shared" si="14"/>
        <v>В34-134</v>
      </c>
      <c r="L141" s="37" t="str">
        <f t="shared" si="14"/>
        <v>159,56</v>
      </c>
      <c r="M141" s="37" t="str">
        <f t="shared" si="16"/>
        <v>89-6(34)</v>
      </c>
      <c r="N141" s="38">
        <f t="shared" si="15"/>
        <v>0</v>
      </c>
      <c r="O141" s="38">
        <f t="shared" si="15"/>
        <v>0</v>
      </c>
      <c r="P141" s="38" t="str">
        <f t="shared" si="17"/>
        <v>159,56</v>
      </c>
      <c r="Q141" s="39">
        <f t="shared" si="18"/>
        <v>1.8000000000000114</v>
      </c>
      <c r="R141" s="39" t="str">
        <f t="shared" si="19"/>
        <v>157,76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409</v>
      </c>
      <c r="G142" t="s">
        <v>157</v>
      </c>
      <c r="H142" t="s">
        <v>410</v>
      </c>
      <c r="J142" s="43">
        <v>135</v>
      </c>
      <c r="K142" s="37" t="str">
        <f t="shared" si="14"/>
        <v>В34-135</v>
      </c>
      <c r="L142" s="37" t="str">
        <f t="shared" si="14"/>
        <v>159,64</v>
      </c>
      <c r="M142" s="37" t="str">
        <f t="shared" si="16"/>
        <v>89-6(34)</v>
      </c>
      <c r="N142" s="38">
        <f t="shared" si="15"/>
        <v>0</v>
      </c>
      <c r="O142" s="38">
        <f t="shared" si="15"/>
        <v>0</v>
      </c>
      <c r="P142" s="38" t="str">
        <f t="shared" si="17"/>
        <v>159,64</v>
      </c>
      <c r="Q142" s="39">
        <f t="shared" si="18"/>
        <v>1.7999999999999829</v>
      </c>
      <c r="R142" s="39" t="str">
        <f t="shared" si="19"/>
        <v>157,84</v>
      </c>
      <c r="S142" s="45"/>
    </row>
    <row r="143" spans="2:26">
      <c r="B143" s="35">
        <v>136</v>
      </c>
      <c r="C143" s="36"/>
      <c r="D143" s="36"/>
      <c r="E143" s="36"/>
      <c r="F143" t="s">
        <v>411</v>
      </c>
      <c r="G143" t="s">
        <v>412</v>
      </c>
      <c r="H143" t="s">
        <v>266</v>
      </c>
      <c r="J143" s="43">
        <v>136</v>
      </c>
      <c r="K143" s="37" t="str">
        <f t="shared" si="14"/>
        <v>В34-136</v>
      </c>
      <c r="L143" s="37" t="str">
        <f t="shared" si="14"/>
        <v>159,45</v>
      </c>
      <c r="M143" s="37" t="str">
        <f t="shared" si="16"/>
        <v>89-6(34)</v>
      </c>
      <c r="N143" s="38">
        <f t="shared" si="15"/>
        <v>0</v>
      </c>
      <c r="O143" s="38">
        <f t="shared" si="15"/>
        <v>0</v>
      </c>
      <c r="P143" s="38" t="str">
        <f t="shared" si="17"/>
        <v>159,45</v>
      </c>
      <c r="Q143" s="39">
        <f t="shared" si="18"/>
        <v>1.8999999999999773</v>
      </c>
      <c r="R143" s="39" t="str">
        <f t="shared" si="19"/>
        <v>157,55</v>
      </c>
      <c r="S143" s="45"/>
    </row>
    <row r="144" spans="2:26">
      <c r="B144" s="35">
        <v>137</v>
      </c>
      <c r="C144" s="36"/>
      <c r="D144" s="36"/>
      <c r="E144" s="36"/>
      <c r="F144" t="s">
        <v>413</v>
      </c>
      <c r="G144" t="s">
        <v>414</v>
      </c>
      <c r="J144" s="43">
        <v>137</v>
      </c>
      <c r="K144" s="37" t="str">
        <f t="shared" si="14"/>
        <v>В34-137</v>
      </c>
      <c r="L144" s="37" t="str">
        <f t="shared" si="14"/>
        <v>158,88</v>
      </c>
      <c r="M144" s="37" t="str">
        <f t="shared" si="16"/>
        <v>89-6(34)</v>
      </c>
      <c r="N144" s="38">
        <f t="shared" si="15"/>
        <v>0</v>
      </c>
      <c r="O144" s="38">
        <f t="shared" si="15"/>
        <v>0</v>
      </c>
      <c r="P144" s="38" t="str">
        <f t="shared" si="17"/>
        <v>158,88</v>
      </c>
      <c r="Q144" s="39">
        <f t="shared" si="18"/>
        <v>158.88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F145" t="s">
        <v>415</v>
      </c>
      <c r="G145" t="s">
        <v>274</v>
      </c>
      <c r="H145" t="s">
        <v>416</v>
      </c>
      <c r="J145" s="43">
        <v>138</v>
      </c>
      <c r="K145" s="37" t="str">
        <f t="shared" si="14"/>
        <v>В34-138</v>
      </c>
      <c r="L145" s="37" t="str">
        <f t="shared" si="14"/>
        <v>159,48</v>
      </c>
      <c r="M145" s="37" t="str">
        <f t="shared" si="16"/>
        <v>89-6(34)</v>
      </c>
      <c r="N145" s="38">
        <f t="shared" si="15"/>
        <v>0</v>
      </c>
      <c r="O145" s="38">
        <f t="shared" si="15"/>
        <v>0</v>
      </c>
      <c r="P145" s="38" t="str">
        <f t="shared" si="17"/>
        <v>159,48</v>
      </c>
      <c r="Q145" s="39">
        <f t="shared" si="18"/>
        <v>1.7399999999999807</v>
      </c>
      <c r="R145" s="39" t="str">
        <f t="shared" si="19"/>
        <v>157,74</v>
      </c>
      <c r="S145" s="45"/>
    </row>
    <row r="146" spans="2:19">
      <c r="B146" s="35">
        <v>139</v>
      </c>
      <c r="C146" s="36"/>
      <c r="D146" s="36"/>
      <c r="E146" s="36"/>
      <c r="F146" t="s">
        <v>417</v>
      </c>
      <c r="G146" t="s">
        <v>418</v>
      </c>
      <c r="J146" s="43">
        <v>139</v>
      </c>
      <c r="K146" s="37" t="str">
        <f t="shared" si="14"/>
        <v>В34-139</v>
      </c>
      <c r="L146" s="37" t="str">
        <f t="shared" si="14"/>
        <v>159,38</v>
      </c>
      <c r="M146" s="37" t="str">
        <f t="shared" si="16"/>
        <v>89-6(34)</v>
      </c>
      <c r="N146" s="38">
        <f t="shared" si="15"/>
        <v>0</v>
      </c>
      <c r="O146" s="38">
        <f t="shared" si="15"/>
        <v>0</v>
      </c>
      <c r="P146" s="38" t="str">
        <f t="shared" si="17"/>
        <v>159,38</v>
      </c>
      <c r="Q146" s="39">
        <f t="shared" si="18"/>
        <v>159.38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F147" t="s">
        <v>419</v>
      </c>
      <c r="G147" t="s">
        <v>45</v>
      </c>
      <c r="H147" t="s">
        <v>420</v>
      </c>
      <c r="J147" s="43">
        <v>140</v>
      </c>
      <c r="K147" s="37" t="str">
        <f t="shared" si="14"/>
        <v>В34-140</v>
      </c>
      <c r="L147" s="37" t="str">
        <f t="shared" si="14"/>
        <v>159,60</v>
      </c>
      <c r="M147" s="37" t="str">
        <f t="shared" si="16"/>
        <v>89-6(34)</v>
      </c>
      <c r="N147" s="38">
        <f t="shared" si="15"/>
        <v>0</v>
      </c>
      <c r="O147" s="38">
        <f t="shared" si="15"/>
        <v>0</v>
      </c>
      <c r="P147" s="38" t="str">
        <f t="shared" si="17"/>
        <v>159,60</v>
      </c>
      <c r="Q147" s="39">
        <f t="shared" si="18"/>
        <v>1.7699999999999818</v>
      </c>
      <c r="R147" s="39" t="str">
        <f t="shared" si="19"/>
        <v>157,83</v>
      </c>
      <c r="S147" s="45"/>
    </row>
    <row r="148" spans="2:19">
      <c r="B148" s="35">
        <v>141</v>
      </c>
      <c r="C148" s="36"/>
      <c r="D148" s="36"/>
      <c r="E148" s="36"/>
      <c r="F148" t="s">
        <v>421</v>
      </c>
      <c r="G148" t="s">
        <v>371</v>
      </c>
      <c r="H148" t="s">
        <v>422</v>
      </c>
      <c r="J148" s="43">
        <v>141</v>
      </c>
      <c r="K148" s="37" t="str">
        <f t="shared" si="14"/>
        <v>В34-141</v>
      </c>
      <c r="L148" s="37" t="str">
        <f t="shared" si="14"/>
        <v>159,71</v>
      </c>
      <c r="M148" s="37" t="str">
        <f t="shared" si="16"/>
        <v>89-6(34)</v>
      </c>
      <c r="N148" s="38">
        <f t="shared" si="15"/>
        <v>0</v>
      </c>
      <c r="O148" s="38">
        <f t="shared" si="15"/>
        <v>0</v>
      </c>
      <c r="P148" s="38" t="str">
        <f t="shared" si="17"/>
        <v>159,71</v>
      </c>
      <c r="Q148" s="39">
        <f t="shared" si="18"/>
        <v>1.7000000000000171</v>
      </c>
      <c r="R148" s="39" t="str">
        <f t="shared" si="19"/>
        <v>158,01</v>
      </c>
      <c r="S148" s="45"/>
    </row>
    <row r="149" spans="2:19">
      <c r="B149" s="35">
        <v>142</v>
      </c>
      <c r="C149" s="36"/>
      <c r="D149" s="36"/>
      <c r="E149" s="36"/>
      <c r="F149" t="s">
        <v>423</v>
      </c>
      <c r="G149" t="s">
        <v>424</v>
      </c>
      <c r="H149" t="s">
        <v>425</v>
      </c>
      <c r="J149" s="43">
        <v>142</v>
      </c>
      <c r="K149" s="37" t="str">
        <f t="shared" si="14"/>
        <v>В34-142</v>
      </c>
      <c r="L149" s="37" t="str">
        <f t="shared" si="14"/>
        <v>159,73</v>
      </c>
      <c r="M149" s="37" t="str">
        <f t="shared" si="16"/>
        <v>89-6(34)</v>
      </c>
      <c r="N149" s="38">
        <f t="shared" si="15"/>
        <v>0</v>
      </c>
      <c r="O149" s="38">
        <f t="shared" si="15"/>
        <v>0</v>
      </c>
      <c r="P149" s="38" t="str">
        <f t="shared" si="17"/>
        <v>159,73</v>
      </c>
      <c r="Q149" s="39">
        <f t="shared" si="18"/>
        <v>1.6799999999999784</v>
      </c>
      <c r="R149" s="39" t="str">
        <f t="shared" si="19"/>
        <v>158,05</v>
      </c>
      <c r="S149" s="45"/>
    </row>
    <row r="150" spans="2:19">
      <c r="B150" s="35">
        <v>143</v>
      </c>
      <c r="C150" s="36"/>
      <c r="D150" s="36"/>
      <c r="E150" s="36"/>
      <c r="F150" t="s">
        <v>426</v>
      </c>
      <c r="G150" t="s">
        <v>51</v>
      </c>
      <c r="H150" t="s">
        <v>427</v>
      </c>
      <c r="J150" s="43">
        <v>143</v>
      </c>
      <c r="K150" s="37" t="str">
        <f t="shared" si="14"/>
        <v>В34-143</v>
      </c>
      <c r="L150" s="37" t="str">
        <f t="shared" si="14"/>
        <v>159,92</v>
      </c>
      <c r="M150" s="37" t="str">
        <f t="shared" si="16"/>
        <v>89-6(34)</v>
      </c>
      <c r="N150" s="38">
        <f t="shared" si="15"/>
        <v>0</v>
      </c>
      <c r="O150" s="38">
        <f t="shared" si="15"/>
        <v>0</v>
      </c>
      <c r="P150" s="38" t="str">
        <f t="shared" si="17"/>
        <v>159,92</v>
      </c>
      <c r="Q150" s="39">
        <f t="shared" si="18"/>
        <v>0.94999999999998863</v>
      </c>
      <c r="R150" s="39" t="str">
        <f t="shared" si="19"/>
        <v>158,97</v>
      </c>
      <c r="S150" s="45"/>
    </row>
    <row r="151" spans="2:19">
      <c r="B151" s="35">
        <v>144</v>
      </c>
      <c r="C151" s="36"/>
      <c r="D151" s="36"/>
      <c r="E151" s="36"/>
      <c r="F151" t="s">
        <v>428</v>
      </c>
      <c r="G151" t="s">
        <v>59</v>
      </c>
      <c r="H151" t="s">
        <v>429</v>
      </c>
      <c r="J151" s="43">
        <v>144</v>
      </c>
      <c r="K151" s="37" t="str">
        <f t="shared" si="14"/>
        <v>В34-144</v>
      </c>
      <c r="L151" s="37" t="str">
        <f t="shared" si="14"/>
        <v>160,00</v>
      </c>
      <c r="M151" s="37" t="str">
        <f t="shared" si="16"/>
        <v>89-6(34)</v>
      </c>
      <c r="N151" s="38">
        <f t="shared" si="15"/>
        <v>0</v>
      </c>
      <c r="O151" s="38">
        <f t="shared" si="15"/>
        <v>0</v>
      </c>
      <c r="P151" s="38" t="str">
        <f t="shared" si="17"/>
        <v>160,00</v>
      </c>
      <c r="Q151" s="39">
        <f t="shared" si="18"/>
        <v>1.6599999999999966</v>
      </c>
      <c r="R151" s="39" t="str">
        <f t="shared" si="19"/>
        <v>158,34</v>
      </c>
      <c r="S151" s="45"/>
    </row>
    <row r="152" spans="2:19">
      <c r="B152" s="35">
        <v>145</v>
      </c>
      <c r="C152" s="36"/>
      <c r="D152" s="36"/>
      <c r="E152" s="36"/>
      <c r="F152" t="s">
        <v>430</v>
      </c>
      <c r="G152" t="s">
        <v>431</v>
      </c>
      <c r="H152" t="s">
        <v>155</v>
      </c>
      <c r="J152" s="43">
        <v>145</v>
      </c>
      <c r="K152" s="37" t="str">
        <f t="shared" si="14"/>
        <v>В34-145</v>
      </c>
      <c r="L152" s="37" t="str">
        <f t="shared" si="14"/>
        <v>161,00</v>
      </c>
      <c r="M152" s="37" t="str">
        <f t="shared" si="16"/>
        <v>89-6(34)</v>
      </c>
      <c r="N152" s="38">
        <f t="shared" si="15"/>
        <v>0</v>
      </c>
      <c r="O152" s="38">
        <f t="shared" si="15"/>
        <v>0</v>
      </c>
      <c r="P152" s="38" t="str">
        <f t="shared" si="17"/>
        <v>161,00</v>
      </c>
      <c r="Q152" s="39">
        <f t="shared" si="18"/>
        <v>3</v>
      </c>
      <c r="R152" s="39" t="str">
        <f t="shared" si="19"/>
        <v>158,00</v>
      </c>
      <c r="S152" s="45"/>
    </row>
    <row r="153" spans="2:19">
      <c r="B153" s="35">
        <v>146</v>
      </c>
      <c r="C153" s="36"/>
      <c r="D153" s="36"/>
      <c r="E153" s="36"/>
      <c r="F153" t="s">
        <v>432</v>
      </c>
      <c r="G153" t="s">
        <v>238</v>
      </c>
      <c r="H153" t="s">
        <v>317</v>
      </c>
      <c r="J153" s="43">
        <v>146</v>
      </c>
      <c r="K153" s="37" t="str">
        <f t="shared" si="14"/>
        <v>В34-146</v>
      </c>
      <c r="L153" s="37" t="str">
        <f t="shared" si="14"/>
        <v>160,90</v>
      </c>
      <c r="M153" s="37" t="str">
        <f t="shared" si="16"/>
        <v>89-6(34)</v>
      </c>
      <c r="N153" s="38">
        <f t="shared" si="15"/>
        <v>0</v>
      </c>
      <c r="O153" s="38">
        <f t="shared" si="15"/>
        <v>0</v>
      </c>
      <c r="P153" s="38" t="str">
        <f t="shared" si="17"/>
        <v>160,90</v>
      </c>
      <c r="Q153" s="39">
        <f t="shared" si="18"/>
        <v>1.8000000000000114</v>
      </c>
      <c r="R153" s="39" t="str">
        <f t="shared" si="19"/>
        <v>159,10</v>
      </c>
      <c r="S153" s="45"/>
    </row>
    <row r="154" spans="2:19">
      <c r="B154" s="35">
        <v>147</v>
      </c>
      <c r="C154" s="36"/>
      <c r="D154" s="36"/>
      <c r="E154" s="36"/>
      <c r="F154" t="s">
        <v>433</v>
      </c>
      <c r="G154" t="s">
        <v>434</v>
      </c>
      <c r="H154" t="s">
        <v>309</v>
      </c>
      <c r="J154" s="43">
        <v>147</v>
      </c>
      <c r="K154" s="37" t="str">
        <f t="shared" si="14"/>
        <v>В34-147</v>
      </c>
      <c r="L154" s="37" t="str">
        <f t="shared" si="14"/>
        <v>161,08</v>
      </c>
      <c r="M154" s="37" t="str">
        <f t="shared" si="16"/>
        <v>89-6(34)</v>
      </c>
      <c r="N154" s="38">
        <f t="shared" si="15"/>
        <v>0</v>
      </c>
      <c r="O154" s="38">
        <f t="shared" si="15"/>
        <v>0</v>
      </c>
      <c r="P154" s="38" t="str">
        <f t="shared" si="17"/>
        <v>161,08</v>
      </c>
      <c r="Q154" s="39">
        <f t="shared" si="18"/>
        <v>1.8000000000000114</v>
      </c>
      <c r="R154" s="39" t="str">
        <f t="shared" si="19"/>
        <v>159,28</v>
      </c>
      <c r="S154" s="45"/>
    </row>
    <row r="155" spans="2:19">
      <c r="B155" s="35">
        <v>148</v>
      </c>
      <c r="C155" s="36"/>
      <c r="D155" s="36"/>
      <c r="E155" s="36"/>
      <c r="F155" t="s">
        <v>435</v>
      </c>
      <c r="G155" t="s">
        <v>436</v>
      </c>
      <c r="H155" t="s">
        <v>437</v>
      </c>
      <c r="J155" s="43">
        <v>148</v>
      </c>
      <c r="K155" s="37" t="str">
        <f t="shared" si="14"/>
        <v>В34-148</v>
      </c>
      <c r="L155" s="37" t="str">
        <f t="shared" si="14"/>
        <v>160,76</v>
      </c>
      <c r="M155" s="37" t="str">
        <f t="shared" si="16"/>
        <v>89-6(34)</v>
      </c>
      <c r="N155" s="38">
        <f t="shared" si="15"/>
        <v>0</v>
      </c>
      <c r="O155" s="38">
        <f t="shared" si="15"/>
        <v>0</v>
      </c>
      <c r="P155" s="38" t="str">
        <f t="shared" si="17"/>
        <v>160,76</v>
      </c>
      <c r="Q155" s="39">
        <f t="shared" si="18"/>
        <v>1.8999999999999773</v>
      </c>
      <c r="R155" s="39" t="str">
        <f t="shared" si="19"/>
        <v>158,86</v>
      </c>
      <c r="S155" s="45"/>
    </row>
    <row r="156" spans="2:19">
      <c r="B156" s="35">
        <v>149</v>
      </c>
      <c r="C156" s="36"/>
      <c r="D156" s="36"/>
      <c r="E156" s="36"/>
      <c r="F156" t="s">
        <v>438</v>
      </c>
      <c r="G156" t="s">
        <v>439</v>
      </c>
      <c r="H156" t="s">
        <v>239</v>
      </c>
      <c r="J156" s="43">
        <v>149</v>
      </c>
      <c r="K156" s="37" t="str">
        <f t="shared" si="14"/>
        <v>В34-149</v>
      </c>
      <c r="L156" s="37" t="str">
        <f t="shared" si="14"/>
        <v>160,60</v>
      </c>
      <c r="M156" s="37" t="str">
        <f t="shared" si="16"/>
        <v>89-6(34)</v>
      </c>
      <c r="N156" s="38">
        <f t="shared" si="15"/>
        <v>0</v>
      </c>
      <c r="O156" s="38">
        <f t="shared" si="15"/>
        <v>0</v>
      </c>
      <c r="P156" s="38" t="str">
        <f t="shared" si="17"/>
        <v>160,60</v>
      </c>
      <c r="Q156" s="39">
        <f t="shared" si="18"/>
        <v>1.5999999999999943</v>
      </c>
      <c r="R156" s="39" t="str">
        <f t="shared" si="19"/>
        <v>159,00</v>
      </c>
      <c r="S156" s="45"/>
    </row>
    <row r="157" spans="2:19">
      <c r="B157" s="35">
        <v>150</v>
      </c>
      <c r="C157" s="36"/>
      <c r="D157" s="36"/>
      <c r="E157" s="36"/>
      <c r="F157" t="s">
        <v>440</v>
      </c>
      <c r="G157" t="s">
        <v>252</v>
      </c>
      <c r="H157" t="s">
        <v>336</v>
      </c>
      <c r="J157" s="43">
        <v>150</v>
      </c>
      <c r="K157" s="37" t="str">
        <f t="shared" si="14"/>
        <v>В34-150</v>
      </c>
      <c r="L157" s="37" t="str">
        <f t="shared" si="14"/>
        <v>160,35</v>
      </c>
      <c r="M157" s="37" t="str">
        <f t="shared" si="16"/>
        <v>89-6(34)</v>
      </c>
      <c r="N157" s="38">
        <f t="shared" si="15"/>
        <v>0</v>
      </c>
      <c r="O157" s="38">
        <f t="shared" si="15"/>
        <v>0</v>
      </c>
      <c r="P157" s="38" t="str">
        <f t="shared" si="17"/>
        <v>160,35</v>
      </c>
      <c r="Q157" s="39">
        <f t="shared" si="18"/>
        <v>1.960000000000008</v>
      </c>
      <c r="R157" s="39" t="str">
        <f t="shared" si="19"/>
        <v>158,39</v>
      </c>
      <c r="S157" s="45"/>
    </row>
    <row r="158" spans="2:19">
      <c r="B158" s="35">
        <v>151</v>
      </c>
      <c r="C158" s="36"/>
      <c r="D158" s="36"/>
      <c r="E158" s="36"/>
      <c r="F158" t="s">
        <v>441</v>
      </c>
      <c r="G158" t="s">
        <v>269</v>
      </c>
      <c r="H158" t="s">
        <v>442</v>
      </c>
      <c r="J158" s="43">
        <v>151</v>
      </c>
      <c r="K158" s="37" t="str">
        <f t="shared" si="14"/>
        <v>В34-151</v>
      </c>
      <c r="L158" s="37" t="str">
        <f t="shared" si="14"/>
        <v>158,82</v>
      </c>
      <c r="M158" s="37" t="str">
        <f t="shared" si="16"/>
        <v>89-6(34)</v>
      </c>
      <c r="N158" s="38">
        <f t="shared" si="15"/>
        <v>0</v>
      </c>
      <c r="O158" s="38">
        <f t="shared" si="15"/>
        <v>0</v>
      </c>
      <c r="P158" s="38" t="str">
        <f t="shared" si="17"/>
        <v>158,82</v>
      </c>
      <c r="Q158" s="39">
        <f t="shared" si="18"/>
        <v>2.0199999999999818</v>
      </c>
      <c r="R158" s="39" t="str">
        <f t="shared" si="19"/>
        <v>156,80</v>
      </c>
      <c r="S158" s="45"/>
    </row>
    <row r="159" spans="2:19">
      <c r="B159" s="35">
        <v>152</v>
      </c>
      <c r="C159" s="36"/>
      <c r="D159" s="36"/>
      <c r="E159" s="36"/>
      <c r="F159" t="s">
        <v>443</v>
      </c>
      <c r="G159" t="s">
        <v>444</v>
      </c>
      <c r="H159" t="s">
        <v>332</v>
      </c>
      <c r="J159" s="43">
        <v>152</v>
      </c>
      <c r="K159" s="37" t="str">
        <f t="shared" si="14"/>
        <v>В34-152</v>
      </c>
      <c r="L159" s="37" t="str">
        <f t="shared" si="14"/>
        <v>158,30</v>
      </c>
      <c r="M159" s="37" t="str">
        <f t="shared" si="16"/>
        <v>89-6(34)</v>
      </c>
      <c r="N159" s="38">
        <f t="shared" si="15"/>
        <v>0</v>
      </c>
      <c r="O159" s="38">
        <f t="shared" si="15"/>
        <v>0</v>
      </c>
      <c r="P159" s="38" t="str">
        <f t="shared" si="17"/>
        <v>158,30</v>
      </c>
      <c r="Q159" s="39">
        <f t="shared" si="18"/>
        <v>1.7000000000000171</v>
      </c>
      <c r="R159" s="39" t="str">
        <f t="shared" si="19"/>
        <v>156,60</v>
      </c>
      <c r="S159" s="45"/>
    </row>
    <row r="160" spans="2:19">
      <c r="B160" s="35">
        <v>153</v>
      </c>
      <c r="C160" s="36"/>
      <c r="D160" s="36"/>
      <c r="E160" s="36"/>
      <c r="F160" t="s">
        <v>445</v>
      </c>
      <c r="G160" t="s">
        <v>446</v>
      </c>
      <c r="H160" t="s">
        <v>447</v>
      </c>
      <c r="J160" s="43">
        <v>153</v>
      </c>
      <c r="K160" s="37" t="str">
        <f t="shared" si="14"/>
        <v>В34-153</v>
      </c>
      <c r="L160" s="37" t="str">
        <f t="shared" si="14"/>
        <v>158,55</v>
      </c>
      <c r="M160" s="37" t="str">
        <f t="shared" si="16"/>
        <v>89-6(34)</v>
      </c>
      <c r="N160" s="38">
        <f t="shared" si="15"/>
        <v>0</v>
      </c>
      <c r="O160" s="38">
        <f t="shared" si="15"/>
        <v>0</v>
      </c>
      <c r="P160" s="38" t="str">
        <f t="shared" si="17"/>
        <v>158,55</v>
      </c>
      <c r="Q160" s="39">
        <f t="shared" si="18"/>
        <v>2.3400000000000034</v>
      </c>
      <c r="R160" s="39" t="str">
        <f t="shared" si="19"/>
        <v>156,21</v>
      </c>
      <c r="S160" s="45"/>
    </row>
    <row r="161" spans="2:19">
      <c r="B161" s="35">
        <v>154</v>
      </c>
      <c r="C161" s="36"/>
      <c r="D161" s="36"/>
      <c r="E161" s="36"/>
      <c r="F161" t="s">
        <v>448</v>
      </c>
      <c r="G161" t="s">
        <v>334</v>
      </c>
      <c r="H161" t="s">
        <v>449</v>
      </c>
      <c r="J161" s="43">
        <v>154</v>
      </c>
      <c r="K161" s="37" t="str">
        <f t="shared" si="14"/>
        <v>В34-154</v>
      </c>
      <c r="L161" s="37" t="str">
        <f t="shared" si="14"/>
        <v>158,60</v>
      </c>
      <c r="M161" s="37" t="str">
        <f t="shared" si="16"/>
        <v>89-6(34)</v>
      </c>
      <c r="N161" s="38">
        <f t="shared" si="15"/>
        <v>0</v>
      </c>
      <c r="O161" s="38">
        <f t="shared" si="15"/>
        <v>0</v>
      </c>
      <c r="P161" s="38" t="str">
        <f t="shared" si="17"/>
        <v>158,60</v>
      </c>
      <c r="Q161" s="39">
        <f t="shared" si="18"/>
        <v>1.9899999999999807</v>
      </c>
      <c r="R161" s="39" t="str">
        <f t="shared" si="19"/>
        <v>156,61</v>
      </c>
      <c r="S161" s="45"/>
    </row>
    <row r="162" spans="2:19">
      <c r="B162" s="35">
        <v>155</v>
      </c>
      <c r="C162" s="36"/>
      <c r="D162" s="36"/>
      <c r="E162" s="36"/>
      <c r="F162" t="s">
        <v>450</v>
      </c>
      <c r="G162" t="s">
        <v>253</v>
      </c>
      <c r="H162" t="s">
        <v>96</v>
      </c>
      <c r="J162" s="43">
        <v>155</v>
      </c>
      <c r="K162" s="37" t="str">
        <f t="shared" si="14"/>
        <v>В34-155</v>
      </c>
      <c r="L162" s="37" t="str">
        <f t="shared" si="14"/>
        <v>159,80</v>
      </c>
      <c r="M162" s="37" t="str">
        <f t="shared" si="16"/>
        <v>89-6(34)</v>
      </c>
      <c r="N162" s="38">
        <f t="shared" si="15"/>
        <v>0</v>
      </c>
      <c r="O162" s="38">
        <f t="shared" si="15"/>
        <v>0</v>
      </c>
      <c r="P162" s="38" t="str">
        <f t="shared" si="17"/>
        <v>159,80</v>
      </c>
      <c r="Q162" s="39">
        <f t="shared" si="18"/>
        <v>2.9900000000000091</v>
      </c>
      <c r="R162" s="39" t="str">
        <f t="shared" si="19"/>
        <v>156,81</v>
      </c>
      <c r="S162" s="45"/>
    </row>
    <row r="163" spans="2:19">
      <c r="B163" s="35">
        <v>156</v>
      </c>
      <c r="C163" s="36"/>
      <c r="D163" s="36"/>
      <c r="E163" s="36"/>
      <c r="F163" t="s">
        <v>451</v>
      </c>
      <c r="G163" t="s">
        <v>269</v>
      </c>
      <c r="H163" t="s">
        <v>452</v>
      </c>
      <c r="J163" s="43">
        <v>156</v>
      </c>
      <c r="K163" s="37" t="str">
        <f t="shared" si="14"/>
        <v>В34-156</v>
      </c>
      <c r="L163" s="37" t="str">
        <f t="shared" si="14"/>
        <v>158,82</v>
      </c>
      <c r="M163" s="37" t="str">
        <f t="shared" si="16"/>
        <v>89-6(34)</v>
      </c>
      <c r="N163" s="38">
        <f t="shared" si="15"/>
        <v>0</v>
      </c>
      <c r="O163" s="38">
        <f t="shared" si="15"/>
        <v>0</v>
      </c>
      <c r="P163" s="38" t="str">
        <f t="shared" si="17"/>
        <v>158,82</v>
      </c>
      <c r="Q163" s="39">
        <f t="shared" si="18"/>
        <v>2</v>
      </c>
      <c r="R163" s="39" t="str">
        <f t="shared" si="19"/>
        <v>156,82</v>
      </c>
      <c r="S163" s="45"/>
    </row>
    <row r="164" spans="2:19">
      <c r="B164" s="35">
        <v>157</v>
      </c>
      <c r="C164" s="36"/>
      <c r="D164" s="36"/>
      <c r="E164" s="36"/>
      <c r="F164" t="s">
        <v>453</v>
      </c>
      <c r="G164" t="s">
        <v>454</v>
      </c>
      <c r="H164" t="s">
        <v>69</v>
      </c>
      <c r="J164" s="43">
        <v>157</v>
      </c>
      <c r="K164" s="37" t="str">
        <f t="shared" si="14"/>
        <v>В34-157</v>
      </c>
      <c r="L164" s="37" t="str">
        <f t="shared" si="14"/>
        <v>158,79</v>
      </c>
      <c r="M164" s="37" t="str">
        <f t="shared" si="16"/>
        <v>89-6(34)</v>
      </c>
      <c r="N164" s="38">
        <f t="shared" si="15"/>
        <v>0</v>
      </c>
      <c r="O164" s="38">
        <f t="shared" si="15"/>
        <v>0</v>
      </c>
      <c r="P164" s="38" t="str">
        <f t="shared" si="17"/>
        <v>158,79</v>
      </c>
      <c r="Q164" s="39">
        <f t="shared" si="18"/>
        <v>1.9599999999999795</v>
      </c>
      <c r="R164" s="39" t="str">
        <f t="shared" si="19"/>
        <v>156,83</v>
      </c>
      <c r="S164" s="45"/>
    </row>
    <row r="165" spans="2:19">
      <c r="B165" s="35">
        <v>158</v>
      </c>
      <c r="C165" s="36"/>
      <c r="D165" s="36"/>
      <c r="E165" s="36"/>
      <c r="F165" t="s">
        <v>455</v>
      </c>
      <c r="G165" t="s">
        <v>456</v>
      </c>
      <c r="H165" t="s">
        <v>457</v>
      </c>
      <c r="J165" s="43">
        <v>158</v>
      </c>
      <c r="K165" s="37" t="str">
        <f t="shared" si="14"/>
        <v>В34-158</v>
      </c>
      <c r="L165" s="37" t="str">
        <f t="shared" si="14"/>
        <v>159,23</v>
      </c>
      <c r="M165" s="37" t="str">
        <f t="shared" si="16"/>
        <v>89-6(34)</v>
      </c>
      <c r="N165" s="38">
        <f t="shared" si="15"/>
        <v>0</v>
      </c>
      <c r="O165" s="38">
        <f t="shared" si="15"/>
        <v>0</v>
      </c>
      <c r="P165" s="38" t="str">
        <f t="shared" si="17"/>
        <v>159,23</v>
      </c>
      <c r="Q165" s="39">
        <f t="shared" si="18"/>
        <v>2.0199999999999818</v>
      </c>
      <c r="R165" s="39" t="str">
        <f t="shared" si="19"/>
        <v>157,21</v>
      </c>
      <c r="S165" s="45"/>
    </row>
    <row r="166" spans="2:19">
      <c r="B166" s="35">
        <v>159</v>
      </c>
      <c r="C166" s="36"/>
      <c r="D166" s="36"/>
      <c r="E166" s="36"/>
      <c r="F166" t="s">
        <v>458</v>
      </c>
      <c r="G166" t="s">
        <v>459</v>
      </c>
      <c r="H166" t="s">
        <v>460</v>
      </c>
      <c r="J166" s="43">
        <v>159</v>
      </c>
      <c r="K166" s="37" t="str">
        <f t="shared" si="14"/>
        <v>В34-159</v>
      </c>
      <c r="L166" s="37" t="str">
        <f t="shared" si="14"/>
        <v>159,14</v>
      </c>
      <c r="M166" s="37" t="str">
        <f t="shared" si="16"/>
        <v>89-6(34)</v>
      </c>
      <c r="N166" s="38">
        <f t="shared" si="15"/>
        <v>0</v>
      </c>
      <c r="O166" s="38">
        <f t="shared" si="15"/>
        <v>0</v>
      </c>
      <c r="P166" s="38" t="str">
        <f t="shared" si="17"/>
        <v>159,14</v>
      </c>
      <c r="Q166" s="39">
        <f t="shared" si="18"/>
        <v>2.0999999999999943</v>
      </c>
      <c r="R166" s="39" t="str">
        <f t="shared" si="19"/>
        <v>157,04</v>
      </c>
      <c r="S166" s="45"/>
    </row>
    <row r="167" spans="2:19">
      <c r="B167" s="35">
        <v>160</v>
      </c>
      <c r="C167" s="36"/>
      <c r="D167" s="36"/>
      <c r="E167" s="36"/>
      <c r="F167" t="s">
        <v>461</v>
      </c>
      <c r="G167" t="s">
        <v>462</v>
      </c>
      <c r="H167" t="s">
        <v>81</v>
      </c>
      <c r="J167" s="43">
        <v>160</v>
      </c>
      <c r="K167" s="37" t="str">
        <f t="shared" si="14"/>
        <v>В34-160</v>
      </c>
      <c r="L167" s="37" t="str">
        <f t="shared" si="14"/>
        <v>158,84</v>
      </c>
      <c r="M167" s="37" t="str">
        <f t="shared" si="16"/>
        <v>89-6(34)</v>
      </c>
      <c r="N167" s="38">
        <f t="shared" si="15"/>
        <v>0</v>
      </c>
      <c r="O167" s="38">
        <f t="shared" si="15"/>
        <v>0</v>
      </c>
      <c r="P167" s="38" t="str">
        <f t="shared" si="17"/>
        <v>158,84</v>
      </c>
      <c r="Q167" s="39">
        <f t="shared" si="18"/>
        <v>2</v>
      </c>
      <c r="R167" s="39" t="str">
        <f t="shared" si="19"/>
        <v>156,84</v>
      </c>
      <c r="S167" s="45"/>
    </row>
    <row r="168" spans="2:19">
      <c r="B168" s="35">
        <v>161</v>
      </c>
      <c r="C168" s="36"/>
      <c r="D168" s="36"/>
      <c r="E168" s="36"/>
      <c r="F168" t="s">
        <v>463</v>
      </c>
      <c r="G168" t="s">
        <v>464</v>
      </c>
      <c r="H168" t="s">
        <v>465</v>
      </c>
      <c r="J168" s="43">
        <v>161</v>
      </c>
      <c r="K168" s="37" t="str">
        <f t="shared" si="14"/>
        <v>В34-161</v>
      </c>
      <c r="L168" s="37" t="str">
        <f t="shared" si="14"/>
        <v>158,92</v>
      </c>
      <c r="M168" s="37" t="str">
        <f t="shared" si="16"/>
        <v>89-6(34)</v>
      </c>
      <c r="N168" s="38">
        <f t="shared" si="15"/>
        <v>0</v>
      </c>
      <c r="O168" s="38">
        <f t="shared" si="15"/>
        <v>0</v>
      </c>
      <c r="P168" s="38" t="str">
        <f t="shared" si="17"/>
        <v>158,92</v>
      </c>
      <c r="Q168" s="39">
        <f t="shared" si="18"/>
        <v>2.1499999999999773</v>
      </c>
      <c r="R168" s="39" t="str">
        <f t="shared" si="19"/>
        <v>156,77</v>
      </c>
      <c r="S168" s="45"/>
    </row>
    <row r="169" spans="2:19">
      <c r="B169" s="35">
        <v>162</v>
      </c>
      <c r="C169" s="36"/>
      <c r="D169" s="36"/>
      <c r="E169" s="36"/>
      <c r="F169" t="s">
        <v>466</v>
      </c>
      <c r="G169" t="s">
        <v>467</v>
      </c>
      <c r="H169" t="s">
        <v>468</v>
      </c>
      <c r="J169" s="43">
        <v>162</v>
      </c>
      <c r="K169" s="37" t="str">
        <f t="shared" si="14"/>
        <v>В34-162</v>
      </c>
      <c r="L169" s="37" t="str">
        <f t="shared" si="14"/>
        <v>158,74</v>
      </c>
      <c r="M169" s="37" t="str">
        <f t="shared" si="16"/>
        <v>89-6(34)</v>
      </c>
      <c r="N169" s="38">
        <f t="shared" si="15"/>
        <v>0</v>
      </c>
      <c r="O169" s="38">
        <f t="shared" si="15"/>
        <v>0</v>
      </c>
      <c r="P169" s="38" t="str">
        <f t="shared" si="17"/>
        <v>158,74</v>
      </c>
      <c r="Q169" s="39">
        <f t="shared" si="18"/>
        <v>2.0200000000000102</v>
      </c>
      <c r="R169" s="39" t="str">
        <f t="shared" si="19"/>
        <v>156,72</v>
      </c>
      <c r="S169" s="45"/>
    </row>
    <row r="170" spans="2:19">
      <c r="B170" s="35">
        <v>163</v>
      </c>
      <c r="C170" s="36"/>
      <c r="D170" s="36"/>
      <c r="E170" s="36"/>
      <c r="F170" t="s">
        <v>469</v>
      </c>
      <c r="G170" t="s">
        <v>65</v>
      </c>
      <c r="H170" t="s">
        <v>374</v>
      </c>
      <c r="J170" s="43">
        <v>163</v>
      </c>
      <c r="K170" s="37" t="str">
        <f t="shared" si="14"/>
        <v>В34-163</v>
      </c>
      <c r="L170" s="37" t="str">
        <f t="shared" si="14"/>
        <v>158,35</v>
      </c>
      <c r="M170" s="37" t="str">
        <f t="shared" si="16"/>
        <v>89-6(34)</v>
      </c>
      <c r="N170" s="38">
        <f t="shared" si="15"/>
        <v>0</v>
      </c>
      <c r="O170" s="38">
        <f t="shared" si="15"/>
        <v>0</v>
      </c>
      <c r="P170" s="38" t="str">
        <f t="shared" si="17"/>
        <v>158,35</v>
      </c>
      <c r="Q170" s="39">
        <f t="shared" si="18"/>
        <v>1.9300000000000068</v>
      </c>
      <c r="R170" s="39" t="str">
        <f t="shared" si="19"/>
        <v>156,42</v>
      </c>
      <c r="S170" s="45"/>
    </row>
    <row r="171" spans="2:19">
      <c r="B171" s="35">
        <v>164</v>
      </c>
      <c r="C171" s="36"/>
      <c r="D171" s="36"/>
      <c r="E171" s="36"/>
      <c r="F171" t="s">
        <v>470</v>
      </c>
      <c r="G171" t="s">
        <v>444</v>
      </c>
      <c r="H171" t="s">
        <v>374</v>
      </c>
      <c r="J171" s="43">
        <v>164</v>
      </c>
      <c r="K171" s="37" t="str">
        <f t="shared" si="14"/>
        <v>В34-164</v>
      </c>
      <c r="L171" s="37" t="str">
        <f t="shared" si="14"/>
        <v>158,30</v>
      </c>
      <c r="M171" s="37" t="str">
        <f t="shared" si="16"/>
        <v>89-6(34)</v>
      </c>
      <c r="N171" s="38">
        <f t="shared" si="15"/>
        <v>0</v>
      </c>
      <c r="O171" s="38">
        <f t="shared" si="15"/>
        <v>0</v>
      </c>
      <c r="P171" s="38" t="str">
        <f t="shared" si="17"/>
        <v>158,30</v>
      </c>
      <c r="Q171" s="39">
        <f t="shared" si="18"/>
        <v>1.8800000000000239</v>
      </c>
      <c r="R171" s="39" t="str">
        <f t="shared" si="19"/>
        <v>156,42</v>
      </c>
      <c r="S171" s="45"/>
    </row>
    <row r="172" spans="2:19">
      <c r="B172" s="35">
        <v>165</v>
      </c>
      <c r="C172" s="36"/>
      <c r="D172" s="36"/>
      <c r="E172" s="36"/>
      <c r="F172" t="s">
        <v>471</v>
      </c>
      <c r="G172" t="s">
        <v>472</v>
      </c>
      <c r="H172" t="s">
        <v>473</v>
      </c>
      <c r="J172" s="43">
        <v>165</v>
      </c>
      <c r="K172" s="37" t="str">
        <f t="shared" si="14"/>
        <v>В34-165</v>
      </c>
      <c r="L172" s="37" t="str">
        <f t="shared" si="14"/>
        <v>156,23</v>
      </c>
      <c r="M172" s="37" t="str">
        <f t="shared" si="16"/>
        <v>89-6(34)</v>
      </c>
      <c r="N172" s="38">
        <f t="shared" si="15"/>
        <v>0</v>
      </c>
      <c r="O172" s="38">
        <f t="shared" si="15"/>
        <v>0</v>
      </c>
      <c r="P172" s="38" t="str">
        <f t="shared" si="17"/>
        <v>156,23</v>
      </c>
      <c r="Q172" s="39">
        <f t="shared" si="18"/>
        <v>-0.23000000000001819</v>
      </c>
      <c r="R172" s="39" t="str">
        <f t="shared" si="19"/>
        <v>156,46</v>
      </c>
      <c r="S172" s="45"/>
    </row>
    <row r="173" spans="2:19">
      <c r="B173" s="35">
        <v>166</v>
      </c>
      <c r="C173" s="36"/>
      <c r="D173" s="36"/>
      <c r="E173" s="36"/>
      <c r="F173" t="s">
        <v>474</v>
      </c>
      <c r="G173" t="s">
        <v>446</v>
      </c>
      <c r="H173" t="s">
        <v>322</v>
      </c>
      <c r="J173" s="43">
        <v>166</v>
      </c>
      <c r="K173" s="37" t="str">
        <f t="shared" si="14"/>
        <v>В34-166</v>
      </c>
      <c r="L173" s="37" t="str">
        <f t="shared" si="14"/>
        <v>158,55</v>
      </c>
      <c r="M173" s="37" t="str">
        <f t="shared" si="16"/>
        <v>89-6(34)</v>
      </c>
      <c r="N173" s="38">
        <f t="shared" si="15"/>
        <v>0</v>
      </c>
      <c r="O173" s="38">
        <f t="shared" si="15"/>
        <v>0</v>
      </c>
      <c r="P173" s="38" t="str">
        <f t="shared" si="17"/>
        <v>158,55</v>
      </c>
      <c r="Q173" s="39">
        <f t="shared" si="18"/>
        <v>2.2000000000000171</v>
      </c>
      <c r="R173" s="39" t="str">
        <f t="shared" si="19"/>
        <v>156,35</v>
      </c>
      <c r="S173" s="45"/>
    </row>
    <row r="174" spans="2:19">
      <c r="B174" s="35">
        <v>167</v>
      </c>
      <c r="C174" s="36"/>
      <c r="D174" s="36"/>
      <c r="E174" s="36"/>
      <c r="F174" t="s">
        <v>475</v>
      </c>
      <c r="G174" t="s">
        <v>476</v>
      </c>
      <c r="H174" t="s">
        <v>49</v>
      </c>
      <c r="J174" s="43">
        <v>167</v>
      </c>
      <c r="K174" s="37" t="str">
        <f t="shared" si="14"/>
        <v>В34-167</v>
      </c>
      <c r="L174" s="37" t="str">
        <f t="shared" si="14"/>
        <v>158,66</v>
      </c>
      <c r="M174" s="37" t="str">
        <f t="shared" si="16"/>
        <v>89-6(34)</v>
      </c>
      <c r="N174" s="38">
        <f t="shared" si="15"/>
        <v>0</v>
      </c>
      <c r="O174" s="38">
        <f t="shared" si="15"/>
        <v>0</v>
      </c>
      <c r="P174" s="38" t="str">
        <f t="shared" si="17"/>
        <v>158,66</v>
      </c>
      <c r="Q174" s="39">
        <f t="shared" si="18"/>
        <v>2.2599999999999909</v>
      </c>
      <c r="R174" s="39" t="str">
        <f t="shared" si="19"/>
        <v>156,40</v>
      </c>
      <c r="S174" s="45"/>
    </row>
    <row r="175" spans="2:19">
      <c r="B175" s="35">
        <v>168</v>
      </c>
      <c r="C175" s="36"/>
      <c r="D175" s="36"/>
      <c r="E175" s="36"/>
      <c r="F175" t="s">
        <v>477</v>
      </c>
      <c r="G175" t="s">
        <v>478</v>
      </c>
      <c r="H175" t="s">
        <v>479</v>
      </c>
      <c r="J175" s="43">
        <v>168</v>
      </c>
      <c r="K175" s="37" t="str">
        <f t="shared" si="14"/>
        <v>В34-168</v>
      </c>
      <c r="L175" s="37" t="str">
        <f t="shared" si="14"/>
        <v>158,27</v>
      </c>
      <c r="M175" s="37" t="str">
        <f t="shared" si="16"/>
        <v>89-6(34)</v>
      </c>
      <c r="N175" s="38">
        <f t="shared" si="15"/>
        <v>0</v>
      </c>
      <c r="O175" s="38">
        <f t="shared" si="15"/>
        <v>0</v>
      </c>
      <c r="P175" s="38" t="str">
        <f t="shared" si="17"/>
        <v>158,27</v>
      </c>
      <c r="Q175" s="39">
        <f t="shared" si="18"/>
        <v>1.8000000000000114</v>
      </c>
      <c r="R175" s="39" t="str">
        <f t="shared" si="19"/>
        <v>156,47</v>
      </c>
      <c r="S175" s="45"/>
    </row>
    <row r="176" spans="2:19">
      <c r="B176" s="35">
        <v>169</v>
      </c>
      <c r="C176" s="36"/>
      <c r="D176" s="36"/>
      <c r="E176" s="36"/>
      <c r="F176" t="s">
        <v>480</v>
      </c>
      <c r="G176" t="s">
        <v>56</v>
      </c>
      <c r="H176" t="s">
        <v>481</v>
      </c>
      <c r="J176" s="43">
        <v>169</v>
      </c>
      <c r="K176" s="37" t="str">
        <f t="shared" si="14"/>
        <v>В34-169</v>
      </c>
      <c r="L176" s="37" t="str">
        <f t="shared" si="14"/>
        <v>159,30</v>
      </c>
      <c r="M176" s="37" t="str">
        <f t="shared" si="16"/>
        <v>89-6(34)</v>
      </c>
      <c r="N176" s="38">
        <f t="shared" si="15"/>
        <v>0</v>
      </c>
      <c r="O176" s="38">
        <f t="shared" si="15"/>
        <v>0</v>
      </c>
      <c r="P176" s="38" t="str">
        <f t="shared" si="17"/>
        <v>159,30</v>
      </c>
      <c r="Q176" s="39">
        <f t="shared" si="18"/>
        <v>1.2000000000000171</v>
      </c>
      <c r="R176" s="39" t="str">
        <f t="shared" si="19"/>
        <v>158,10</v>
      </c>
      <c r="S176" s="45"/>
    </row>
    <row r="177" spans="2:19">
      <c r="B177" s="35">
        <v>170</v>
      </c>
      <c r="C177" s="36"/>
      <c r="D177" s="36"/>
      <c r="E177" s="36"/>
      <c r="F177" t="s">
        <v>482</v>
      </c>
      <c r="G177" t="s">
        <v>283</v>
      </c>
      <c r="H177" t="s">
        <v>444</v>
      </c>
      <c r="J177" s="43">
        <v>170</v>
      </c>
      <c r="K177" s="37" t="str">
        <f t="shared" si="14"/>
        <v>В34-170</v>
      </c>
      <c r="L177" s="37" t="str">
        <f t="shared" si="14"/>
        <v>159,70</v>
      </c>
      <c r="M177" s="37" t="str">
        <f t="shared" si="16"/>
        <v>89-6(34)</v>
      </c>
      <c r="N177" s="38">
        <f t="shared" si="15"/>
        <v>0</v>
      </c>
      <c r="O177" s="38">
        <f t="shared" si="15"/>
        <v>0</v>
      </c>
      <c r="P177" s="38" t="str">
        <f t="shared" si="17"/>
        <v>159,70</v>
      </c>
      <c r="Q177" s="39">
        <f t="shared" si="18"/>
        <v>1.3999999999999773</v>
      </c>
      <c r="R177" s="39" t="str">
        <f t="shared" si="19"/>
        <v>158,30</v>
      </c>
      <c r="S177" s="45"/>
    </row>
    <row r="178" spans="2:19">
      <c r="B178" s="35">
        <v>171</v>
      </c>
      <c r="C178" s="36"/>
      <c r="D178" s="36"/>
      <c r="E178" s="36"/>
      <c r="F178" t="s">
        <v>483</v>
      </c>
      <c r="G178" t="s">
        <v>67</v>
      </c>
      <c r="H178" t="s">
        <v>484</v>
      </c>
      <c r="J178" s="43">
        <v>171</v>
      </c>
      <c r="K178" s="37" t="str">
        <f t="shared" si="14"/>
        <v>В34-171</v>
      </c>
      <c r="L178" s="37" t="str">
        <f t="shared" si="14"/>
        <v>158,19</v>
      </c>
      <c r="M178" s="37" t="str">
        <f t="shared" si="16"/>
        <v>89-6(34)</v>
      </c>
      <c r="N178" s="38">
        <f t="shared" si="15"/>
        <v>0</v>
      </c>
      <c r="O178" s="38">
        <f t="shared" si="15"/>
        <v>0</v>
      </c>
      <c r="P178" s="38" t="str">
        <f t="shared" si="17"/>
        <v>158,19</v>
      </c>
      <c r="Q178" s="39">
        <f t="shared" si="18"/>
        <v>1.8499999999999943</v>
      </c>
      <c r="R178" s="39" t="str">
        <f t="shared" si="19"/>
        <v>156,34</v>
      </c>
      <c r="S178" s="45"/>
    </row>
    <row r="179" spans="2:19">
      <c r="B179" s="35">
        <v>172</v>
      </c>
      <c r="C179" s="36"/>
      <c r="D179" s="36"/>
      <c r="E179" s="36"/>
      <c r="F179" t="s">
        <v>485</v>
      </c>
      <c r="G179" t="s">
        <v>486</v>
      </c>
      <c r="H179" t="s">
        <v>487</v>
      </c>
      <c r="J179" s="43">
        <v>172</v>
      </c>
      <c r="K179" s="37" t="str">
        <f t="shared" si="14"/>
        <v>В34-172</v>
      </c>
      <c r="L179" s="37" t="str">
        <f t="shared" si="14"/>
        <v>157,63</v>
      </c>
      <c r="M179" s="37" t="str">
        <f t="shared" si="16"/>
        <v>89-6(34)</v>
      </c>
      <c r="N179" s="38">
        <f t="shared" si="15"/>
        <v>0</v>
      </c>
      <c r="O179" s="38">
        <f t="shared" si="15"/>
        <v>0</v>
      </c>
      <c r="P179" s="38" t="str">
        <f t="shared" si="17"/>
        <v>157,63</v>
      </c>
      <c r="Q179" s="39">
        <f t="shared" si="18"/>
        <v>1.7800000000000011</v>
      </c>
      <c r="R179" s="39" t="str">
        <f t="shared" si="19"/>
        <v>155,85</v>
      </c>
      <c r="S179" s="45"/>
    </row>
    <row r="180" spans="2:19">
      <c r="B180" s="35">
        <v>173</v>
      </c>
      <c r="C180" s="36"/>
      <c r="D180" s="36"/>
      <c r="E180" s="36"/>
      <c r="F180" t="s">
        <v>488</v>
      </c>
      <c r="G180" t="s">
        <v>489</v>
      </c>
      <c r="H180" t="s">
        <v>322</v>
      </c>
      <c r="J180" s="43">
        <v>173</v>
      </c>
      <c r="K180" s="37" t="str">
        <f t="shared" si="14"/>
        <v>В34-173</v>
      </c>
      <c r="L180" s="37" t="str">
        <f t="shared" si="14"/>
        <v>157,47</v>
      </c>
      <c r="M180" s="37" t="str">
        <f t="shared" si="16"/>
        <v>89-6(34)</v>
      </c>
      <c r="N180" s="38">
        <f t="shared" si="15"/>
        <v>0</v>
      </c>
      <c r="O180" s="38">
        <f t="shared" si="15"/>
        <v>0</v>
      </c>
      <c r="P180" s="38" t="str">
        <f t="shared" si="17"/>
        <v>157,47</v>
      </c>
      <c r="Q180" s="39">
        <f t="shared" si="18"/>
        <v>1.1200000000000045</v>
      </c>
      <c r="R180" s="39" t="str">
        <f t="shared" si="19"/>
        <v>156,35</v>
      </c>
      <c r="S180" s="45"/>
    </row>
    <row r="181" spans="2:19">
      <c r="B181" s="35">
        <v>174</v>
      </c>
      <c r="C181" s="36"/>
      <c r="D181" s="36"/>
      <c r="E181" s="36"/>
      <c r="F181" t="s">
        <v>490</v>
      </c>
      <c r="G181" t="s">
        <v>60</v>
      </c>
      <c r="H181" t="s">
        <v>491</v>
      </c>
      <c r="J181" s="43">
        <v>174</v>
      </c>
      <c r="K181" s="37" t="str">
        <f t="shared" si="14"/>
        <v>В34-174</v>
      </c>
      <c r="L181" s="37" t="str">
        <f t="shared" si="14"/>
        <v>157,86</v>
      </c>
      <c r="M181" s="37" t="str">
        <f t="shared" si="16"/>
        <v>89-6(34)</v>
      </c>
      <c r="N181" s="38">
        <f t="shared" si="15"/>
        <v>0</v>
      </c>
      <c r="O181" s="38">
        <f t="shared" si="15"/>
        <v>0</v>
      </c>
      <c r="P181" s="38" t="str">
        <f t="shared" si="17"/>
        <v>157,86</v>
      </c>
      <c r="Q181" s="39">
        <f t="shared" si="18"/>
        <v>1.5500000000000114</v>
      </c>
      <c r="R181" s="39" t="str">
        <f t="shared" si="19"/>
        <v>156,31</v>
      </c>
      <c r="S181" s="45"/>
    </row>
    <row r="182" spans="2:19">
      <c r="B182" s="35">
        <v>175</v>
      </c>
      <c r="C182" s="36"/>
      <c r="D182" s="36"/>
      <c r="E182" s="36"/>
      <c r="F182" t="s">
        <v>492</v>
      </c>
      <c r="G182" t="s">
        <v>493</v>
      </c>
      <c r="H182" t="s">
        <v>491</v>
      </c>
      <c r="J182" s="43">
        <v>175</v>
      </c>
      <c r="K182" s="37" t="str">
        <f t="shared" si="14"/>
        <v>В34-175</v>
      </c>
      <c r="L182" s="37" t="str">
        <f t="shared" si="14"/>
        <v>157,32</v>
      </c>
      <c r="M182" s="37" t="str">
        <f t="shared" si="16"/>
        <v>89-6(34)</v>
      </c>
      <c r="N182" s="38">
        <f t="shared" si="15"/>
        <v>0</v>
      </c>
      <c r="O182" s="38">
        <f t="shared" si="15"/>
        <v>0</v>
      </c>
      <c r="P182" s="38" t="str">
        <f t="shared" si="17"/>
        <v>157,32</v>
      </c>
      <c r="Q182" s="39">
        <f t="shared" si="18"/>
        <v>1.0099999999999909</v>
      </c>
      <c r="R182" s="39" t="str">
        <f t="shared" si="19"/>
        <v>156,31</v>
      </c>
      <c r="S182" s="45"/>
    </row>
    <row r="183" spans="2:19">
      <c r="B183" s="35">
        <v>176</v>
      </c>
      <c r="C183" s="36"/>
      <c r="D183" s="36"/>
      <c r="E183" s="36"/>
      <c r="F183" t="s">
        <v>494</v>
      </c>
      <c r="G183" t="s">
        <v>264</v>
      </c>
      <c r="H183" t="s">
        <v>495</v>
      </c>
      <c r="J183" s="43">
        <v>176</v>
      </c>
      <c r="K183" s="37" t="str">
        <f t="shared" si="14"/>
        <v>В34-176</v>
      </c>
      <c r="L183" s="37" t="str">
        <f t="shared" si="14"/>
        <v>157,66</v>
      </c>
      <c r="M183" s="37" t="str">
        <f t="shared" si="16"/>
        <v>89-6(34)</v>
      </c>
      <c r="N183" s="38">
        <f t="shared" si="15"/>
        <v>0</v>
      </c>
      <c r="O183" s="38">
        <f t="shared" si="15"/>
        <v>0</v>
      </c>
      <c r="P183" s="38" t="str">
        <f t="shared" si="17"/>
        <v>157,66</v>
      </c>
      <c r="Q183" s="39">
        <f t="shared" si="18"/>
        <v>2.2400000000000091</v>
      </c>
      <c r="R183" s="39" t="str">
        <f t="shared" si="19"/>
        <v>155,42</v>
      </c>
      <c r="S183" s="45"/>
    </row>
    <row r="184" spans="2:19">
      <c r="B184" s="35">
        <v>177</v>
      </c>
      <c r="C184" s="36"/>
      <c r="D184" s="36"/>
      <c r="E184" s="36"/>
      <c r="F184" t="s">
        <v>496</v>
      </c>
      <c r="G184" t="s">
        <v>497</v>
      </c>
      <c r="H184" t="s">
        <v>127</v>
      </c>
      <c r="J184" s="43">
        <v>177</v>
      </c>
      <c r="K184" s="37" t="str">
        <f t="shared" si="14"/>
        <v>В34-177</v>
      </c>
      <c r="L184" s="37" t="str">
        <f t="shared" si="14"/>
        <v>157,60</v>
      </c>
      <c r="M184" s="37" t="str">
        <f t="shared" si="16"/>
        <v>89-6(34)</v>
      </c>
      <c r="N184" s="38">
        <f t="shared" si="15"/>
        <v>0</v>
      </c>
      <c r="O184" s="38">
        <f t="shared" si="15"/>
        <v>0</v>
      </c>
      <c r="P184" s="38" t="str">
        <f t="shared" si="17"/>
        <v>157,60</v>
      </c>
      <c r="Q184" s="39">
        <f t="shared" si="18"/>
        <v>1.3799999999999955</v>
      </c>
      <c r="R184" s="39" t="str">
        <f t="shared" si="19"/>
        <v>156,22</v>
      </c>
      <c r="S184" s="45"/>
    </row>
    <row r="185" spans="2:19">
      <c r="B185" s="35">
        <v>178</v>
      </c>
      <c r="C185" s="36"/>
      <c r="D185" s="36"/>
      <c r="E185" s="36"/>
      <c r="F185" t="s">
        <v>498</v>
      </c>
      <c r="G185" t="s">
        <v>499</v>
      </c>
      <c r="H185" t="s">
        <v>500</v>
      </c>
      <c r="J185" s="43">
        <v>178</v>
      </c>
      <c r="K185" s="37" t="str">
        <f t="shared" si="14"/>
        <v>В34-178</v>
      </c>
      <c r="L185" s="37" t="str">
        <f t="shared" si="14"/>
        <v>156,90</v>
      </c>
      <c r="M185" s="37" t="str">
        <f t="shared" si="16"/>
        <v>89-6(34)</v>
      </c>
      <c r="N185" s="38">
        <f t="shared" si="15"/>
        <v>0</v>
      </c>
      <c r="O185" s="38">
        <f t="shared" si="15"/>
        <v>0</v>
      </c>
      <c r="P185" s="38" t="str">
        <f t="shared" si="17"/>
        <v>156,90</v>
      </c>
      <c r="Q185" s="39">
        <f t="shared" si="18"/>
        <v>1.7000000000000171</v>
      </c>
      <c r="R185" s="39" t="str">
        <f t="shared" si="19"/>
        <v>155,20</v>
      </c>
      <c r="S185" s="45"/>
    </row>
    <row r="186" spans="2:19">
      <c r="B186" s="35">
        <v>179</v>
      </c>
      <c r="C186" s="36"/>
      <c r="D186" s="36"/>
      <c r="E186" s="36"/>
      <c r="F186" t="s">
        <v>501</v>
      </c>
      <c r="G186" t="s">
        <v>502</v>
      </c>
      <c r="H186" t="s">
        <v>503</v>
      </c>
      <c r="J186" s="43">
        <v>179</v>
      </c>
      <c r="K186" s="37" t="str">
        <f t="shared" si="14"/>
        <v>В34-179</v>
      </c>
      <c r="L186" s="37" t="str">
        <f t="shared" si="14"/>
        <v>158,17</v>
      </c>
      <c r="M186" s="37" t="str">
        <f t="shared" si="16"/>
        <v>89-6(34)</v>
      </c>
      <c r="N186" s="38">
        <f t="shared" si="15"/>
        <v>0</v>
      </c>
      <c r="O186" s="38">
        <f t="shared" si="15"/>
        <v>0</v>
      </c>
      <c r="P186" s="38" t="str">
        <f t="shared" si="17"/>
        <v>158,17</v>
      </c>
      <c r="Q186" s="39">
        <f t="shared" si="18"/>
        <v>1.5499999999999829</v>
      </c>
      <c r="R186" s="39" t="str">
        <f t="shared" si="19"/>
        <v>156,62</v>
      </c>
      <c r="S186" s="45"/>
    </row>
    <row r="187" spans="2:19">
      <c r="B187" s="35">
        <v>180</v>
      </c>
      <c r="C187" s="36"/>
      <c r="D187" s="36"/>
      <c r="E187" s="36"/>
      <c r="F187" t="s">
        <v>504</v>
      </c>
      <c r="G187" t="s">
        <v>505</v>
      </c>
      <c r="H187" t="s">
        <v>506</v>
      </c>
      <c r="J187" s="43">
        <v>180</v>
      </c>
      <c r="K187" s="37" t="str">
        <f t="shared" si="14"/>
        <v>В34-180</v>
      </c>
      <c r="L187" s="37" t="str">
        <f t="shared" si="14"/>
        <v>156,09</v>
      </c>
      <c r="M187" s="37" t="str">
        <f t="shared" si="16"/>
        <v>89-6(34)</v>
      </c>
      <c r="N187" s="38">
        <f t="shared" si="15"/>
        <v>0</v>
      </c>
      <c r="O187" s="38">
        <f t="shared" si="15"/>
        <v>0</v>
      </c>
      <c r="P187" s="38" t="str">
        <f t="shared" si="17"/>
        <v>156,09</v>
      </c>
      <c r="Q187" s="39">
        <f t="shared" si="18"/>
        <v>1.4000000000000057</v>
      </c>
      <c r="R187" s="39" t="str">
        <f t="shared" si="19"/>
        <v>154,69</v>
      </c>
      <c r="S187" s="45"/>
    </row>
    <row r="188" spans="2:19">
      <c r="B188" s="35">
        <v>181</v>
      </c>
      <c r="C188" s="36"/>
      <c r="D188" s="36"/>
      <c r="E188" s="36"/>
      <c r="F188" t="s">
        <v>507</v>
      </c>
      <c r="G188" t="s">
        <v>268</v>
      </c>
      <c r="H188" t="s">
        <v>63</v>
      </c>
      <c r="J188" s="43">
        <v>181</v>
      </c>
      <c r="K188" s="37" t="str">
        <f t="shared" si="14"/>
        <v>В34-181</v>
      </c>
      <c r="L188" s="37" t="str">
        <f t="shared" si="14"/>
        <v>160,84</v>
      </c>
      <c r="M188" s="37" t="str">
        <f t="shared" si="16"/>
        <v>89-6(34)</v>
      </c>
      <c r="N188" s="38">
        <f t="shared" si="15"/>
        <v>0</v>
      </c>
      <c r="O188" s="38">
        <f t="shared" si="15"/>
        <v>0</v>
      </c>
      <c r="P188" s="38" t="str">
        <f t="shared" si="17"/>
        <v>160,84</v>
      </c>
      <c r="Q188" s="39">
        <f t="shared" si="18"/>
        <v>2.3000000000000114</v>
      </c>
      <c r="R188" s="39" t="str">
        <f t="shared" si="19"/>
        <v>158,54</v>
      </c>
      <c r="S188" s="45"/>
    </row>
    <row r="189" spans="2:19">
      <c r="B189" s="35">
        <v>182</v>
      </c>
      <c r="C189" s="36"/>
      <c r="D189" s="36"/>
      <c r="E189" s="36"/>
      <c r="F189" t="s">
        <v>508</v>
      </c>
      <c r="G189" t="s">
        <v>509</v>
      </c>
      <c r="J189" s="43">
        <v>182</v>
      </c>
      <c r="K189" s="37" t="str">
        <f t="shared" si="14"/>
        <v>В34-182</v>
      </c>
      <c r="L189" s="37" t="str">
        <f t="shared" si="14"/>
        <v>161,56</v>
      </c>
      <c r="M189" s="37" t="str">
        <f t="shared" si="16"/>
        <v>89-6(34)</v>
      </c>
      <c r="N189" s="38">
        <f t="shared" si="15"/>
        <v>0</v>
      </c>
      <c r="O189" s="38">
        <f t="shared" si="15"/>
        <v>0</v>
      </c>
      <c r="P189" s="38" t="str">
        <f t="shared" si="17"/>
        <v>161,56</v>
      </c>
      <c r="Q189" s="39">
        <f t="shared" si="18"/>
        <v>161.56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F190" t="s">
        <v>510</v>
      </c>
      <c r="G190" t="s">
        <v>511</v>
      </c>
      <c r="H190" t="s">
        <v>512</v>
      </c>
      <c r="J190" s="43">
        <v>183</v>
      </c>
      <c r="K190" s="37" t="str">
        <f t="shared" si="14"/>
        <v>В34-183</v>
      </c>
      <c r="L190" s="37" t="str">
        <f t="shared" si="14"/>
        <v>161,85</v>
      </c>
      <c r="M190" s="37" t="str">
        <f t="shared" si="16"/>
        <v>89-6(34)</v>
      </c>
      <c r="N190" s="38">
        <f t="shared" si="15"/>
        <v>0</v>
      </c>
      <c r="O190" s="38">
        <f t="shared" si="15"/>
        <v>0</v>
      </c>
      <c r="P190" s="38" t="str">
        <f t="shared" si="17"/>
        <v>161,85</v>
      </c>
      <c r="Q190" s="39">
        <f t="shared" si="18"/>
        <v>2.4399999999999977</v>
      </c>
      <c r="R190" s="39" t="str">
        <f t="shared" si="19"/>
        <v>159,41</v>
      </c>
      <c r="S190" s="45"/>
    </row>
    <row r="191" spans="2:19">
      <c r="B191" s="35">
        <v>184</v>
      </c>
      <c r="C191" s="36"/>
      <c r="D191" s="36"/>
      <c r="E191" s="36"/>
      <c r="F191" t="s">
        <v>513</v>
      </c>
      <c r="G191" t="s">
        <v>514</v>
      </c>
      <c r="H191" t="s">
        <v>171</v>
      </c>
      <c r="J191" s="43">
        <v>184</v>
      </c>
      <c r="K191" s="37" t="str">
        <f t="shared" si="14"/>
        <v>В34-184</v>
      </c>
      <c r="L191" s="37" t="str">
        <f t="shared" si="14"/>
        <v>161,50</v>
      </c>
      <c r="M191" s="37" t="str">
        <f t="shared" si="16"/>
        <v>89-6(34)</v>
      </c>
      <c r="N191" s="38">
        <f t="shared" si="15"/>
        <v>0</v>
      </c>
      <c r="O191" s="38">
        <f t="shared" si="15"/>
        <v>0</v>
      </c>
      <c r="P191" s="38" t="str">
        <f t="shared" si="17"/>
        <v>161,50</v>
      </c>
      <c r="Q191" s="39">
        <f t="shared" si="18"/>
        <v>2.0999999999999943</v>
      </c>
      <c r="R191" s="39" t="str">
        <f t="shared" si="19"/>
        <v>159,40</v>
      </c>
      <c r="S191" s="45"/>
    </row>
    <row r="192" spans="2:19">
      <c r="B192" s="35">
        <v>185</v>
      </c>
      <c r="C192" s="36"/>
      <c r="D192" s="36"/>
      <c r="E192" s="36"/>
      <c r="F192" t="s">
        <v>515</v>
      </c>
      <c r="G192" t="s">
        <v>241</v>
      </c>
      <c r="H192" t="s">
        <v>43</v>
      </c>
      <c r="J192" s="43">
        <v>185</v>
      </c>
      <c r="K192" s="37" t="str">
        <f t="shared" ref="K192:L207" si="20">F192</f>
        <v>В34-185</v>
      </c>
      <c r="L192" s="37" t="str">
        <f t="shared" si="20"/>
        <v>160,85</v>
      </c>
      <c r="M192" s="37" t="str">
        <f t="shared" si="16"/>
        <v>89-6(34)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160,85</v>
      </c>
      <c r="Q192" s="39">
        <f t="shared" si="18"/>
        <v>1.5300000000000011</v>
      </c>
      <c r="R192" s="39" t="str">
        <f t="shared" si="19"/>
        <v>159,32</v>
      </c>
      <c r="S192" s="45"/>
    </row>
    <row r="193" spans="2:19">
      <c r="B193" s="35">
        <v>186</v>
      </c>
      <c r="C193" s="36"/>
      <c r="D193" s="36"/>
      <c r="E193" s="36"/>
      <c r="F193" t="s">
        <v>516</v>
      </c>
      <c r="G193" t="s">
        <v>517</v>
      </c>
      <c r="H193" t="s">
        <v>518</v>
      </c>
      <c r="J193" s="43">
        <v>186</v>
      </c>
      <c r="K193" s="37" t="str">
        <f t="shared" si="20"/>
        <v>В34-186</v>
      </c>
      <c r="L193" s="37" t="str">
        <f t="shared" si="20"/>
        <v>160,86</v>
      </c>
      <c r="M193" s="37" t="str">
        <f t="shared" si="16"/>
        <v>89-6(34)</v>
      </c>
      <c r="N193" s="38">
        <f t="shared" si="21"/>
        <v>0</v>
      </c>
      <c r="O193" s="38">
        <f t="shared" si="21"/>
        <v>0</v>
      </c>
      <c r="P193" s="38" t="str">
        <f t="shared" si="17"/>
        <v>160,86</v>
      </c>
      <c r="Q193" s="39">
        <f t="shared" si="18"/>
        <v>1</v>
      </c>
      <c r="R193" s="39" t="str">
        <f t="shared" si="19"/>
        <v>159,86</v>
      </c>
      <c r="S193" s="45"/>
    </row>
    <row r="194" spans="2:19">
      <c r="B194" s="35">
        <v>187</v>
      </c>
      <c r="C194" s="36"/>
      <c r="D194" s="36"/>
      <c r="E194" s="36"/>
      <c r="F194" t="s">
        <v>519</v>
      </c>
      <c r="G194" t="s">
        <v>268</v>
      </c>
      <c r="H194" t="s">
        <v>63</v>
      </c>
      <c r="J194" s="43">
        <v>187</v>
      </c>
      <c r="K194" s="37" t="str">
        <f t="shared" si="20"/>
        <v>В34-187</v>
      </c>
      <c r="L194" s="37" t="str">
        <f t="shared" si="20"/>
        <v>160,84</v>
      </c>
      <c r="M194" s="37" t="str">
        <f t="shared" si="16"/>
        <v>89-6(34)</v>
      </c>
      <c r="N194" s="38">
        <f t="shared" si="21"/>
        <v>0</v>
      </c>
      <c r="O194" s="38">
        <f t="shared" si="21"/>
        <v>0</v>
      </c>
      <c r="P194" s="38" t="str">
        <f t="shared" si="17"/>
        <v>160,84</v>
      </c>
      <c r="Q194" s="39">
        <f t="shared" si="18"/>
        <v>2.3000000000000114</v>
      </c>
      <c r="R194" s="39" t="str">
        <f t="shared" si="19"/>
        <v>158,54</v>
      </c>
      <c r="S194" s="45"/>
    </row>
    <row r="195" spans="2:19">
      <c r="B195" s="35">
        <v>188</v>
      </c>
      <c r="C195" s="36"/>
      <c r="D195" s="36"/>
      <c r="E195" s="36"/>
      <c r="F195" t="s">
        <v>520</v>
      </c>
      <c r="G195" t="s">
        <v>165</v>
      </c>
      <c r="J195" s="43">
        <v>188</v>
      </c>
      <c r="K195" s="37" t="str">
        <f t="shared" si="20"/>
        <v>В34-188</v>
      </c>
      <c r="L195" s="37" t="str">
        <f t="shared" si="20"/>
        <v>160,54</v>
      </c>
      <c r="M195" s="37" t="str">
        <f t="shared" si="16"/>
        <v>89-6(34)</v>
      </c>
      <c r="N195" s="38">
        <f t="shared" si="21"/>
        <v>0</v>
      </c>
      <c r="O195" s="38">
        <f t="shared" si="21"/>
        <v>0</v>
      </c>
      <c r="P195" s="38" t="str">
        <f t="shared" si="17"/>
        <v>160,54</v>
      </c>
      <c r="Q195" s="39">
        <f t="shared" si="18"/>
        <v>160.54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F196" t="s">
        <v>521</v>
      </c>
      <c r="G196" t="s">
        <v>283</v>
      </c>
      <c r="H196" t="s">
        <v>155</v>
      </c>
      <c r="J196" s="43">
        <v>189</v>
      </c>
      <c r="K196" s="37" t="str">
        <f t="shared" si="20"/>
        <v>В34-189</v>
      </c>
      <c r="L196" s="37" t="str">
        <f t="shared" si="20"/>
        <v>159,70</v>
      </c>
      <c r="M196" s="37" t="str">
        <f t="shared" si="16"/>
        <v>89-6(34)</v>
      </c>
      <c r="N196" s="38">
        <f t="shared" si="21"/>
        <v>0</v>
      </c>
      <c r="O196" s="38">
        <f t="shared" si="21"/>
        <v>0</v>
      </c>
      <c r="P196" s="38" t="str">
        <f t="shared" si="17"/>
        <v>159,70</v>
      </c>
      <c r="Q196" s="39">
        <f t="shared" si="18"/>
        <v>1.6999999999999886</v>
      </c>
      <c r="R196" s="39" t="str">
        <f t="shared" si="19"/>
        <v>158,00</v>
      </c>
      <c r="S196" s="45"/>
    </row>
    <row r="197" spans="2:19">
      <c r="B197" s="35">
        <v>190</v>
      </c>
      <c r="C197" s="36"/>
      <c r="D197" s="36"/>
      <c r="E197" s="36"/>
      <c r="F197" t="s">
        <v>522</v>
      </c>
      <c r="G197" t="s">
        <v>54</v>
      </c>
      <c r="H197" t="s">
        <v>91</v>
      </c>
      <c r="J197" s="43">
        <v>190</v>
      </c>
      <c r="K197" s="37" t="str">
        <f t="shared" si="20"/>
        <v>В34-190</v>
      </c>
      <c r="L197" s="37" t="str">
        <f t="shared" si="20"/>
        <v>159,09</v>
      </c>
      <c r="M197" s="37" t="str">
        <f t="shared" si="16"/>
        <v>89-6(34)</v>
      </c>
      <c r="N197" s="38">
        <f t="shared" si="21"/>
        <v>0</v>
      </c>
      <c r="O197" s="38">
        <f t="shared" si="21"/>
        <v>0</v>
      </c>
      <c r="P197" s="38" t="str">
        <f t="shared" si="17"/>
        <v>159,09</v>
      </c>
      <c r="Q197" s="39">
        <f t="shared" si="18"/>
        <v>2.0099999999999909</v>
      </c>
      <c r="R197" s="39" t="str">
        <f t="shared" si="19"/>
        <v>157,08</v>
      </c>
      <c r="S197" s="45"/>
    </row>
    <row r="198" spans="2:19">
      <c r="B198" s="35">
        <v>191</v>
      </c>
      <c r="C198" s="36"/>
      <c r="D198" s="36"/>
      <c r="E198" s="36"/>
      <c r="F198" t="s">
        <v>523</v>
      </c>
      <c r="G198" t="s">
        <v>396</v>
      </c>
      <c r="H198" t="s">
        <v>524</v>
      </c>
      <c r="J198" s="43">
        <v>191</v>
      </c>
      <c r="K198" s="37" t="str">
        <f t="shared" si="20"/>
        <v>В34-191</v>
      </c>
      <c r="L198" s="37" t="str">
        <f t="shared" si="20"/>
        <v>159,12</v>
      </c>
      <c r="M198" s="37" t="str">
        <f t="shared" si="16"/>
        <v>89-6(34)</v>
      </c>
      <c r="N198" s="38">
        <f t="shared" si="21"/>
        <v>0</v>
      </c>
      <c r="O198" s="38">
        <f t="shared" si="21"/>
        <v>0</v>
      </c>
      <c r="P198" s="38" t="str">
        <f t="shared" si="17"/>
        <v>159,12</v>
      </c>
      <c r="Q198" s="39">
        <f t="shared" si="18"/>
        <v>1.8700000000000045</v>
      </c>
      <c r="R198" s="39" t="str">
        <f t="shared" si="19"/>
        <v>157,25</v>
      </c>
      <c r="S198" s="45"/>
    </row>
    <row r="199" spans="2:19">
      <c r="B199" s="35">
        <v>192</v>
      </c>
      <c r="C199" s="36"/>
      <c r="D199" s="36"/>
      <c r="E199" s="36"/>
      <c r="F199" t="s">
        <v>525</v>
      </c>
      <c r="G199" t="s">
        <v>315</v>
      </c>
      <c r="H199" t="s">
        <v>526</v>
      </c>
      <c r="J199" s="43">
        <v>192</v>
      </c>
      <c r="K199" s="37" t="str">
        <f t="shared" si="20"/>
        <v>В34-192</v>
      </c>
      <c r="L199" s="37" t="str">
        <f t="shared" si="20"/>
        <v>159,05</v>
      </c>
      <c r="M199" s="37" t="str">
        <f t="shared" si="16"/>
        <v>89-6(34)</v>
      </c>
      <c r="N199" s="38">
        <f t="shared" si="21"/>
        <v>0</v>
      </c>
      <c r="O199" s="38">
        <f t="shared" si="21"/>
        <v>0</v>
      </c>
      <c r="P199" s="38" t="str">
        <f t="shared" si="17"/>
        <v>159,05</v>
      </c>
      <c r="Q199" s="39">
        <f t="shared" si="18"/>
        <v>1.7900000000000205</v>
      </c>
      <c r="R199" s="39" t="str">
        <f t="shared" si="19"/>
        <v>157,26</v>
      </c>
      <c r="S199" s="45"/>
    </row>
    <row r="200" spans="2:19">
      <c r="B200" s="35">
        <v>193</v>
      </c>
      <c r="C200" s="36"/>
      <c r="D200" s="36"/>
      <c r="E200" s="36"/>
      <c r="F200" t="s">
        <v>527</v>
      </c>
      <c r="G200" t="s">
        <v>528</v>
      </c>
      <c r="J200" s="43">
        <v>193</v>
      </c>
      <c r="K200" s="37" t="str">
        <f t="shared" si="20"/>
        <v>В34-193</v>
      </c>
      <c r="L200" s="37" t="str">
        <f t="shared" si="20"/>
        <v>159,36</v>
      </c>
      <c r="M200" s="37" t="str">
        <f t="shared" si="16"/>
        <v>89-6(34)</v>
      </c>
      <c r="N200" s="38">
        <f t="shared" si="21"/>
        <v>0</v>
      </c>
      <c r="O200" s="38">
        <f t="shared" si="21"/>
        <v>0</v>
      </c>
      <c r="P200" s="38" t="str">
        <f t="shared" si="17"/>
        <v>159,36</v>
      </c>
      <c r="Q200" s="39">
        <f t="shared" si="18"/>
        <v>159.36000000000001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F201" t="s">
        <v>529</v>
      </c>
      <c r="G201" t="s">
        <v>283</v>
      </c>
      <c r="H201" t="s">
        <v>376</v>
      </c>
      <c r="J201" s="43">
        <v>194</v>
      </c>
      <c r="K201" s="37" t="str">
        <f t="shared" si="20"/>
        <v>В34-194</v>
      </c>
      <c r="L201" s="37" t="str">
        <f t="shared" si="20"/>
        <v>159,70</v>
      </c>
      <c r="M201" s="37" t="str">
        <f t="shared" ref="M201:M207" si="22">$L$2</f>
        <v>89-6(34)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159,70</v>
      </c>
      <c r="Q201" s="39">
        <f t="shared" ref="Q201:Q207" si="24">P201-R201</f>
        <v>2.3499999999999943</v>
      </c>
      <c r="R201" s="39" t="str">
        <f t="shared" ref="R201:R207" si="25">H201</f>
        <v>157,35</v>
      </c>
      <c r="S201" s="45"/>
    </row>
    <row r="202" spans="2:19">
      <c r="B202" s="35">
        <v>195</v>
      </c>
      <c r="C202" s="36"/>
      <c r="D202" s="36"/>
      <c r="E202" s="36"/>
      <c r="F202" t="s">
        <v>530</v>
      </c>
      <c r="G202" t="s">
        <v>283</v>
      </c>
      <c r="H202" t="s">
        <v>531</v>
      </c>
      <c r="J202" s="43">
        <v>195</v>
      </c>
      <c r="K202" s="37" t="str">
        <f t="shared" si="20"/>
        <v>В34-195</v>
      </c>
      <c r="L202" s="37" t="str">
        <f t="shared" si="20"/>
        <v>159,70</v>
      </c>
      <c r="M202" s="37" t="str">
        <f t="shared" si="22"/>
        <v>89-6(34)</v>
      </c>
      <c r="N202" s="38">
        <f t="shared" si="21"/>
        <v>0</v>
      </c>
      <c r="O202" s="38">
        <f t="shared" si="21"/>
        <v>0</v>
      </c>
      <c r="P202" s="38" t="str">
        <f t="shared" si="23"/>
        <v>159,70</v>
      </c>
      <c r="Q202" s="39">
        <f t="shared" si="24"/>
        <v>2.2999999999999829</v>
      </c>
      <c r="R202" s="39" t="str">
        <f t="shared" si="25"/>
        <v>157,40</v>
      </c>
      <c r="S202" s="45"/>
    </row>
    <row r="203" spans="2:19">
      <c r="B203" s="35">
        <v>196</v>
      </c>
      <c r="C203" s="36"/>
      <c r="D203" s="36"/>
      <c r="E203" s="36"/>
      <c r="F203" t="s">
        <v>532</v>
      </c>
      <c r="G203" t="s">
        <v>533</v>
      </c>
      <c r="H203" t="s">
        <v>320</v>
      </c>
      <c r="J203" s="43">
        <v>196</v>
      </c>
      <c r="K203" s="37" t="str">
        <f t="shared" si="20"/>
        <v>В34-196</v>
      </c>
      <c r="L203" s="37" t="str">
        <f t="shared" si="20"/>
        <v>159,91</v>
      </c>
      <c r="M203" s="37" t="str">
        <f t="shared" si="22"/>
        <v>89-6(34)</v>
      </c>
      <c r="N203" s="38">
        <f t="shared" si="21"/>
        <v>0</v>
      </c>
      <c r="O203" s="38">
        <f t="shared" si="21"/>
        <v>0</v>
      </c>
      <c r="P203" s="38" t="str">
        <f t="shared" si="23"/>
        <v>159,91</v>
      </c>
      <c r="Q203" s="39">
        <f t="shared" si="24"/>
        <v>2.5</v>
      </c>
      <c r="R203" s="39" t="str">
        <f t="shared" si="25"/>
        <v>157,41</v>
      </c>
      <c r="S203" s="45"/>
    </row>
    <row r="204" spans="2:19">
      <c r="B204" s="35">
        <v>197</v>
      </c>
      <c r="C204" s="36"/>
      <c r="D204" s="36"/>
      <c r="E204" s="36"/>
      <c r="F204" t="s">
        <v>534</v>
      </c>
      <c r="G204" t="s">
        <v>354</v>
      </c>
      <c r="H204" t="s">
        <v>489</v>
      </c>
      <c r="J204" s="43">
        <v>197</v>
      </c>
      <c r="K204" s="37" t="str">
        <f t="shared" si="20"/>
        <v>В34-197</v>
      </c>
      <c r="L204" s="37" t="str">
        <f t="shared" si="20"/>
        <v>159,39</v>
      </c>
      <c r="M204" s="37" t="str">
        <f t="shared" si="22"/>
        <v>89-6(34)</v>
      </c>
      <c r="N204" s="38">
        <f t="shared" si="21"/>
        <v>0</v>
      </c>
      <c r="O204" s="38">
        <f t="shared" si="21"/>
        <v>0</v>
      </c>
      <c r="P204" s="38" t="str">
        <f t="shared" si="23"/>
        <v>159,39</v>
      </c>
      <c r="Q204" s="39">
        <f t="shared" si="24"/>
        <v>1.9199999999999875</v>
      </c>
      <c r="R204" s="39" t="str">
        <f t="shared" si="25"/>
        <v>157,47</v>
      </c>
      <c r="S204" s="45"/>
    </row>
    <row r="205" spans="2:19">
      <c r="B205" s="35">
        <v>198</v>
      </c>
      <c r="C205" s="36"/>
      <c r="D205" s="36"/>
      <c r="E205" s="36"/>
      <c r="F205" t="s">
        <v>535</v>
      </c>
      <c r="G205" t="s">
        <v>291</v>
      </c>
      <c r="H205" t="s">
        <v>275</v>
      </c>
      <c r="J205" s="43">
        <v>198</v>
      </c>
      <c r="K205" s="37" t="str">
        <f t="shared" si="20"/>
        <v>В34-198</v>
      </c>
      <c r="L205" s="37" t="str">
        <f t="shared" si="20"/>
        <v>160,01</v>
      </c>
      <c r="M205" s="37" t="str">
        <f t="shared" si="22"/>
        <v>89-6(34)</v>
      </c>
      <c r="N205" s="38">
        <f t="shared" si="21"/>
        <v>0</v>
      </c>
      <c r="O205" s="38">
        <f t="shared" si="21"/>
        <v>0</v>
      </c>
      <c r="P205" s="38" t="str">
        <f t="shared" si="23"/>
        <v>160,01</v>
      </c>
      <c r="Q205" s="39">
        <f t="shared" si="24"/>
        <v>2.2999999999999829</v>
      </c>
      <c r="R205" s="39" t="str">
        <f t="shared" si="25"/>
        <v>157,71</v>
      </c>
      <c r="S205" s="45"/>
    </row>
    <row r="206" spans="2:19">
      <c r="B206" s="35">
        <v>199</v>
      </c>
      <c r="C206" s="36"/>
      <c r="D206" s="36"/>
      <c r="E206" s="36"/>
      <c r="F206" t="s">
        <v>536</v>
      </c>
      <c r="G206" t="s">
        <v>537</v>
      </c>
      <c r="H206" t="s">
        <v>289</v>
      </c>
      <c r="J206" s="43">
        <v>199</v>
      </c>
      <c r="K206" s="37" t="str">
        <f t="shared" si="20"/>
        <v>В34-199</v>
      </c>
      <c r="L206" s="37" t="str">
        <f t="shared" si="20"/>
        <v>159,74</v>
      </c>
      <c r="M206" s="37" t="str">
        <f t="shared" si="22"/>
        <v>89-6(34)</v>
      </c>
      <c r="N206" s="38">
        <f t="shared" si="21"/>
        <v>0</v>
      </c>
      <c r="O206" s="38">
        <f t="shared" si="21"/>
        <v>0</v>
      </c>
      <c r="P206" s="38" t="str">
        <f t="shared" si="23"/>
        <v>159,74</v>
      </c>
      <c r="Q206" s="39">
        <f t="shared" si="24"/>
        <v>2.1700000000000159</v>
      </c>
      <c r="R206" s="39" t="str">
        <f t="shared" si="25"/>
        <v>157,57</v>
      </c>
      <c r="S206" s="45"/>
    </row>
    <row r="207" spans="2:19">
      <c r="B207" s="35">
        <v>200</v>
      </c>
      <c r="C207" s="36"/>
      <c r="D207" s="36"/>
      <c r="E207" s="36"/>
      <c r="F207" t="s">
        <v>538</v>
      </c>
      <c r="G207" t="s">
        <v>539</v>
      </c>
      <c r="H207" t="s">
        <v>289</v>
      </c>
      <c r="I207" s="46"/>
      <c r="J207" s="43">
        <v>200</v>
      </c>
      <c r="K207" s="37" t="str">
        <f t="shared" si="20"/>
        <v>В34-200</v>
      </c>
      <c r="L207" s="37" t="str">
        <f t="shared" si="20"/>
        <v>159,77</v>
      </c>
      <c r="M207" s="37" t="str">
        <f t="shared" si="22"/>
        <v>89-6(34)</v>
      </c>
      <c r="N207" s="38">
        <f t="shared" si="21"/>
        <v>0</v>
      </c>
      <c r="O207" s="38">
        <f t="shared" si="21"/>
        <v>0</v>
      </c>
      <c r="P207" s="38" t="str">
        <f t="shared" si="23"/>
        <v>159,77</v>
      </c>
      <c r="Q207" s="39">
        <f t="shared" si="24"/>
        <v>2.2000000000000171</v>
      </c>
      <c r="R207" s="39" t="str">
        <f t="shared" si="25"/>
        <v>157,57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J25" sqref="J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629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7" t="s">
        <v>1</v>
      </c>
      <c r="D3" s="4" t="s">
        <v>7</v>
      </c>
      <c r="E3" s="17" t="s">
        <v>15</v>
      </c>
      <c r="F3" s="3"/>
    </row>
    <row r="4" spans="1:9" ht="15.75">
      <c r="A4" s="73" t="str">
        <f>'GPS точки Заріччя'!K75</f>
        <v>В34-68</v>
      </c>
      <c r="B4" s="74"/>
      <c r="C4" s="2" t="str">
        <f>'GPS точки Заріччя'!M36</f>
        <v>89-6(34)</v>
      </c>
      <c r="D4" s="17" t="str">
        <f>'GPS точки Заріччя'!L75</f>
        <v>160,46</v>
      </c>
      <c r="E4" s="55" t="str">
        <f>'GPS точки Заріччя'!R75</f>
        <v>158,72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7" t="s">
        <v>10</v>
      </c>
      <c r="B7" s="17" t="s">
        <v>8</v>
      </c>
      <c r="C7" s="17" t="s">
        <v>9</v>
      </c>
      <c r="D7" s="67" t="s">
        <v>3</v>
      </c>
      <c r="E7" s="67"/>
      <c r="F7" s="3"/>
    </row>
    <row r="8" spans="1:9" ht="15">
      <c r="A8" s="16">
        <v>1</v>
      </c>
      <c r="B8" s="52">
        <v>2</v>
      </c>
      <c r="C8" s="16">
        <v>100</v>
      </c>
      <c r="D8" s="67" t="s">
        <v>540</v>
      </c>
      <c r="E8" s="67"/>
      <c r="F8" s="3"/>
    </row>
    <row r="9" spans="1:9" ht="15">
      <c r="A9" s="16">
        <v>2</v>
      </c>
      <c r="B9" s="52">
        <v>2</v>
      </c>
      <c r="C9" s="16">
        <v>32</v>
      </c>
      <c r="D9" s="69" t="s">
        <v>541</v>
      </c>
      <c r="E9" s="69"/>
      <c r="F9" s="3"/>
    </row>
    <row r="10" spans="1:9" ht="15">
      <c r="A10" s="16">
        <v>3</v>
      </c>
      <c r="B10" s="16"/>
      <c r="C10" s="16"/>
      <c r="D10" s="69"/>
      <c r="E10" s="69"/>
      <c r="F10" s="3"/>
    </row>
    <row r="11" spans="1:9" ht="15">
      <c r="A11" s="16">
        <v>4</v>
      </c>
      <c r="B11" s="16"/>
      <c r="C11" s="16"/>
      <c r="D11" s="69"/>
      <c r="E11" s="69"/>
      <c r="F11" s="3"/>
    </row>
    <row r="12" spans="1:9" ht="15">
      <c r="A12" s="16">
        <v>5</v>
      </c>
      <c r="B12" s="16"/>
      <c r="C12" s="16"/>
      <c r="D12" s="69"/>
      <c r="E12" s="69"/>
      <c r="F12" s="3"/>
    </row>
    <row r="13" spans="1:9" ht="15">
      <c r="A13" s="16">
        <v>6</v>
      </c>
      <c r="B13" s="16"/>
      <c r="C13" s="16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8" t="s">
        <v>3</v>
      </c>
      <c r="D17" s="68"/>
      <c r="E17" s="68"/>
      <c r="F17" s="3"/>
    </row>
    <row r="18" spans="1:6" ht="15">
      <c r="A18" s="16" t="s">
        <v>542</v>
      </c>
      <c r="B18" s="52">
        <v>1.5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8" t="s">
        <v>3</v>
      </c>
      <c r="D21" s="68"/>
      <c r="E21" s="68"/>
      <c r="F21" s="3"/>
    </row>
    <row r="22" spans="1:6" ht="15">
      <c r="A22" s="16" t="s">
        <v>540</v>
      </c>
      <c r="B22" s="16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7" t="s">
        <v>3</v>
      </c>
      <c r="E25" s="67"/>
      <c r="F25" s="3"/>
    </row>
    <row r="26" spans="1:6" ht="15">
      <c r="A26" s="16">
        <v>1</v>
      </c>
      <c r="B26" s="16">
        <v>100</v>
      </c>
      <c r="C26" s="17" t="s">
        <v>544</v>
      </c>
      <c r="D26" s="67"/>
      <c r="E26" s="67"/>
      <c r="F26" s="3"/>
    </row>
    <row r="27" spans="1:6" ht="15" customHeight="1">
      <c r="A27" s="16">
        <v>2</v>
      </c>
      <c r="B27" s="16">
        <v>32</v>
      </c>
      <c r="C27" s="16" t="s">
        <v>544</v>
      </c>
      <c r="D27" s="67"/>
      <c r="E27" s="67"/>
      <c r="F27" s="3"/>
    </row>
    <row r="28" spans="1:6" ht="15">
      <c r="A28" s="16">
        <v>3</v>
      </c>
      <c r="B28" s="16"/>
      <c r="C28" s="17"/>
      <c r="D28" s="67"/>
      <c r="E28" s="67"/>
      <c r="F28" s="3"/>
    </row>
    <row r="29" spans="1:6" ht="15">
      <c r="A29" s="16">
        <v>4</v>
      </c>
      <c r="B29" s="16"/>
      <c r="C29" s="17"/>
      <c r="D29" s="67"/>
      <c r="E29" s="67"/>
      <c r="F29" s="3"/>
    </row>
    <row r="30" spans="1:6" ht="15">
      <c r="A30" s="16">
        <v>5</v>
      </c>
      <c r="B30" s="16"/>
      <c r="C30" s="17"/>
      <c r="D30" s="67"/>
      <c r="E30" s="67"/>
      <c r="F30" s="3"/>
    </row>
    <row r="31" spans="1:6" ht="15">
      <c r="A31" s="16">
        <v>6</v>
      </c>
      <c r="B31" s="16"/>
      <c r="C31" s="17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3" sqref="G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570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Заріччя'!K76</f>
        <v>В34-69</v>
      </c>
      <c r="B4" s="74"/>
      <c r="C4" s="2" t="str">
        <f>'GPS точки Заріччя'!M36</f>
        <v>89-6(34)</v>
      </c>
      <c r="D4" s="14" t="str">
        <f>'GPS точки Заріччя'!L76</f>
        <v>159,90</v>
      </c>
      <c r="E4" s="55" t="str">
        <f>'GPS точки Заріччя'!R76</f>
        <v>157,73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300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150</v>
      </c>
      <c r="D9" s="69" t="s">
        <v>551</v>
      </c>
      <c r="E9" s="69"/>
      <c r="F9" s="3"/>
    </row>
    <row r="10" spans="1:9" ht="15">
      <c r="A10" s="15">
        <v>3</v>
      </c>
      <c r="B10" s="52">
        <v>1.8</v>
      </c>
      <c r="C10" s="15">
        <v>50</v>
      </c>
      <c r="D10" s="69" t="s">
        <v>551</v>
      </c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150</v>
      </c>
      <c r="C27" s="15" t="s">
        <v>544</v>
      </c>
      <c r="D27" s="67"/>
      <c r="E27" s="67"/>
      <c r="F27" s="3"/>
    </row>
    <row r="28" spans="1:6" ht="15">
      <c r="A28" s="15">
        <v>3</v>
      </c>
      <c r="B28" s="15">
        <v>50</v>
      </c>
      <c r="C28" s="14" t="s">
        <v>544</v>
      </c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2" sqref="H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571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Заріччя'!K77</f>
        <v>В34-70</v>
      </c>
      <c r="B4" s="74"/>
      <c r="C4" s="2" t="str">
        <f>'GPS точки Заріччя'!M36</f>
        <v>89-6(34)</v>
      </c>
      <c r="D4" s="14" t="str">
        <f>'GPS точки Заріччя'!L77</f>
        <v>159,95</v>
      </c>
      <c r="E4" s="55" t="str">
        <f>'GPS точки Заріччя'!R77</f>
        <v>157,66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2</v>
      </c>
      <c r="C8" s="15">
        <v>100</v>
      </c>
      <c r="D8" s="67" t="s">
        <v>551</v>
      </c>
      <c r="E8" s="67"/>
      <c r="F8" s="3"/>
    </row>
    <row r="9" spans="1:9" ht="15">
      <c r="A9" s="15">
        <v>2</v>
      </c>
      <c r="B9" s="52"/>
      <c r="C9" s="15"/>
      <c r="D9" s="69"/>
      <c r="E9" s="69"/>
      <c r="F9" s="3"/>
    </row>
    <row r="10" spans="1:9" ht="15">
      <c r="A10" s="15">
        <v>3</v>
      </c>
      <c r="B10" s="52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>
        <v>100</v>
      </c>
      <c r="C26" s="14" t="s">
        <v>544</v>
      </c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5" sqref="P1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572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Заріччя'!K78</f>
        <v>В34-71</v>
      </c>
      <c r="B4" s="74"/>
      <c r="C4" s="2" t="str">
        <f>'GPS точки Заріччя'!M36</f>
        <v>89-6(34)</v>
      </c>
      <c r="D4" s="14" t="str">
        <f>'GPS точки Заріччя'!L78</f>
        <v>159,75</v>
      </c>
      <c r="E4" s="55" t="str">
        <f>'GPS точки Заріччя'!R78</f>
        <v>157,55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2</v>
      </c>
      <c r="C8" s="15">
        <v>300</v>
      </c>
      <c r="D8" s="67" t="s">
        <v>540</v>
      </c>
      <c r="E8" s="67"/>
      <c r="F8" s="3"/>
    </row>
    <row r="9" spans="1:9" ht="15">
      <c r="A9" s="15">
        <v>2</v>
      </c>
      <c r="B9" s="52">
        <v>2</v>
      </c>
      <c r="C9" s="15">
        <v>100</v>
      </c>
      <c r="D9" s="69" t="s">
        <v>551</v>
      </c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1.5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100</v>
      </c>
      <c r="C27" s="15" t="s">
        <v>544</v>
      </c>
      <c r="D27" s="67" t="s">
        <v>552</v>
      </c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573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Заріччя'!K79</f>
        <v>В34-72</v>
      </c>
      <c r="B4" s="74"/>
      <c r="C4" s="2" t="str">
        <f>'GPS точки Заріччя'!M36</f>
        <v>89-6(34)</v>
      </c>
      <c r="D4" s="14" t="str">
        <f>'GPS точки Заріччя'!L79</f>
        <v>160,84</v>
      </c>
      <c r="E4" s="55" t="str">
        <f>'GPS точки Заріччя'!R79</f>
        <v>158,82</v>
      </c>
      <c r="F4" s="3"/>
      <c r="H4" s="75" t="s">
        <v>574</v>
      </c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/>
      <c r="C8" s="15"/>
      <c r="D8" s="67"/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52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575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Заріччя'!K80</f>
        <v>В34-73</v>
      </c>
      <c r="B4" s="74"/>
      <c r="C4" s="2" t="str">
        <f>'GPS точки Заріччя'!M36</f>
        <v>89-6(34)</v>
      </c>
      <c r="D4" s="14" t="str">
        <f>'GPS точки Заріччя'!L80</f>
        <v>159,59</v>
      </c>
      <c r="E4" s="55" t="str">
        <f>'GPS точки Заріччя'!R80</f>
        <v>157,75</v>
      </c>
      <c r="F4" s="3"/>
      <c r="H4" s="75" t="s">
        <v>564</v>
      </c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/>
      <c r="C8" s="15"/>
      <c r="D8" s="67"/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52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576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Заріччя'!K81</f>
        <v>В34-74</v>
      </c>
      <c r="B4" s="74"/>
      <c r="C4" s="2" t="str">
        <f>'GPS точки Заріччя'!M36</f>
        <v>89-6(34)</v>
      </c>
      <c r="D4" s="14" t="str">
        <f>'GPS точки Заріччя'!L81</f>
        <v>159,48</v>
      </c>
      <c r="E4" s="55" t="str">
        <f>'GPS точки Заріччя'!R81</f>
        <v>157,71</v>
      </c>
      <c r="F4" s="3"/>
      <c r="H4" s="75" t="s">
        <v>564</v>
      </c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/>
      <c r="C8" s="15"/>
      <c r="D8" s="67"/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52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9" sqref="F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577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Заріччя'!K82</f>
        <v>В34-75</v>
      </c>
      <c r="B4" s="74"/>
      <c r="C4" s="2" t="str">
        <f>'GPS точки Заріччя'!M36</f>
        <v>89-6(34)</v>
      </c>
      <c r="D4" s="14" t="str">
        <f>'GPS точки Заріччя'!L82</f>
        <v>159,59</v>
      </c>
      <c r="E4" s="55" t="str">
        <f>'GPS точки Заріччя'!R82</f>
        <v>157,73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100</v>
      </c>
      <c r="D8" s="67" t="s">
        <v>551</v>
      </c>
      <c r="E8" s="67"/>
      <c r="F8" s="3"/>
    </row>
    <row r="9" spans="1:9" ht="15">
      <c r="A9" s="15">
        <v>2</v>
      </c>
      <c r="B9" s="52"/>
      <c r="C9" s="15"/>
      <c r="D9" s="69"/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1.5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>
        <v>100</v>
      </c>
      <c r="C26" s="14" t="s">
        <v>544</v>
      </c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7" sqref="F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578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Заріччя'!K83</f>
        <v>В34-76</v>
      </c>
      <c r="B4" s="74"/>
      <c r="C4" s="2" t="str">
        <f>'GPS точки Заріччя'!M36</f>
        <v>89-6(34)</v>
      </c>
      <c r="D4" s="14" t="str">
        <f>'GPS точки Заріччя'!L83</f>
        <v>159,58</v>
      </c>
      <c r="E4" s="55" t="str">
        <f>'GPS точки Заріччя'!R83</f>
        <v>157,78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2</v>
      </c>
      <c r="C8" s="15">
        <v>300</v>
      </c>
      <c r="D8" s="67" t="s">
        <v>540</v>
      </c>
      <c r="E8" s="67"/>
      <c r="F8" s="3"/>
    </row>
    <row r="9" spans="1:9" ht="15">
      <c r="A9" s="15">
        <v>2</v>
      </c>
      <c r="B9" s="52">
        <v>2</v>
      </c>
      <c r="C9" s="15">
        <v>100</v>
      </c>
      <c r="D9" s="69" t="s">
        <v>551</v>
      </c>
      <c r="E9" s="69"/>
      <c r="F9" s="3"/>
    </row>
    <row r="10" spans="1:9" ht="15">
      <c r="A10" s="15">
        <v>3</v>
      </c>
      <c r="B10" s="52">
        <v>2</v>
      </c>
      <c r="C10" s="15">
        <v>100</v>
      </c>
      <c r="D10" s="69" t="s">
        <v>551</v>
      </c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3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100</v>
      </c>
      <c r="C27" s="15" t="s">
        <v>544</v>
      </c>
      <c r="D27" s="67"/>
      <c r="E27" s="67"/>
      <c r="F27" s="3"/>
    </row>
    <row r="28" spans="1:6" ht="15">
      <c r="A28" s="15">
        <v>3</v>
      </c>
      <c r="B28" s="15">
        <v>100</v>
      </c>
      <c r="C28" s="14" t="s">
        <v>579</v>
      </c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580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Заріччя'!K137</f>
        <v>В34-130</v>
      </c>
      <c r="B4" s="74"/>
      <c r="C4" s="2" t="str">
        <f>'GPS точки Заріччя'!M36</f>
        <v>89-6(34)</v>
      </c>
      <c r="D4" s="14" t="str">
        <f>'GPS точки Заріччя'!L137</f>
        <v>159,57</v>
      </c>
      <c r="E4" s="55" t="str">
        <f>'GPS точки Заріччя'!R137</f>
        <v>157,69</v>
      </c>
      <c r="F4" s="3"/>
      <c r="H4" s="75" t="s">
        <v>574</v>
      </c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/>
      <c r="C8" s="15"/>
      <c r="D8" s="67"/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52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17" sqref="N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75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1" t="s">
        <v>1</v>
      </c>
      <c r="D3" s="4" t="s">
        <v>7</v>
      </c>
      <c r="E3" s="11" t="s">
        <v>15</v>
      </c>
      <c r="F3" s="3"/>
    </row>
    <row r="4" spans="1:9" ht="15.75">
      <c r="A4" s="73" t="s">
        <v>76</v>
      </c>
      <c r="B4" s="74"/>
      <c r="C4" s="2" t="str">
        <f>'GPS точки Заріччя'!M36</f>
        <v>89-6(34)</v>
      </c>
      <c r="D4" s="13"/>
      <c r="E4" s="1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7" t="s">
        <v>3</v>
      </c>
      <c r="E7" s="67"/>
      <c r="F7" s="3"/>
    </row>
    <row r="8" spans="1:9" ht="15">
      <c r="A8" s="12">
        <v>1</v>
      </c>
      <c r="B8" s="52">
        <v>3</v>
      </c>
      <c r="C8" s="12">
        <v>300</v>
      </c>
      <c r="D8" s="67" t="s">
        <v>540</v>
      </c>
      <c r="E8" s="67"/>
      <c r="F8" s="3"/>
    </row>
    <row r="9" spans="1:9" ht="15">
      <c r="A9" s="12">
        <v>2</v>
      </c>
      <c r="B9" s="52">
        <v>3</v>
      </c>
      <c r="C9" s="12">
        <v>25</v>
      </c>
      <c r="D9" s="69" t="s">
        <v>541</v>
      </c>
      <c r="E9" s="69"/>
      <c r="F9" s="3"/>
    </row>
    <row r="10" spans="1:9" ht="15">
      <c r="A10" s="12">
        <v>3</v>
      </c>
      <c r="B10" s="12"/>
      <c r="C10" s="12"/>
      <c r="D10" s="69"/>
      <c r="E10" s="69"/>
      <c r="F10" s="3"/>
    </row>
    <row r="11" spans="1:9" ht="15">
      <c r="A11" s="12">
        <v>4</v>
      </c>
      <c r="B11" s="12"/>
      <c r="C11" s="12"/>
      <c r="D11" s="69"/>
      <c r="E11" s="69"/>
      <c r="F11" s="3"/>
    </row>
    <row r="12" spans="1:9" ht="15">
      <c r="A12" s="12">
        <v>5</v>
      </c>
      <c r="B12" s="12"/>
      <c r="C12" s="12"/>
      <c r="D12" s="69"/>
      <c r="E12" s="69"/>
      <c r="F12" s="3"/>
    </row>
    <row r="13" spans="1:9" ht="15">
      <c r="A13" s="12">
        <v>6</v>
      </c>
      <c r="B13" s="12"/>
      <c r="C13" s="12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8" t="s">
        <v>3</v>
      </c>
      <c r="D21" s="68"/>
      <c r="E21" s="68"/>
      <c r="F21" s="3"/>
    </row>
    <row r="22" spans="1:6" ht="15">
      <c r="A22" s="15" t="s">
        <v>543</v>
      </c>
      <c r="B22" s="12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7" t="s">
        <v>3</v>
      </c>
      <c r="E25" s="67"/>
      <c r="F25" s="3"/>
    </row>
    <row r="26" spans="1:6" ht="15">
      <c r="A26" s="12">
        <v>1</v>
      </c>
      <c r="B26" s="12"/>
      <c r="C26" s="11"/>
      <c r="D26" s="67"/>
      <c r="E26" s="67"/>
      <c r="F26" s="3"/>
    </row>
    <row r="27" spans="1:6" ht="30" customHeight="1">
      <c r="A27" s="12">
        <v>2</v>
      </c>
      <c r="B27" s="12">
        <v>25</v>
      </c>
      <c r="C27" s="15" t="s">
        <v>544</v>
      </c>
      <c r="D27" s="67" t="s">
        <v>545</v>
      </c>
      <c r="E27" s="67"/>
      <c r="F27" s="3"/>
    </row>
    <row r="28" spans="1:6" ht="15">
      <c r="A28" s="12">
        <v>3</v>
      </c>
      <c r="B28" s="12"/>
      <c r="C28" s="11"/>
      <c r="D28" s="67"/>
      <c r="E28" s="67"/>
      <c r="F28" s="3"/>
    </row>
    <row r="29" spans="1:6" ht="15">
      <c r="A29" s="12">
        <v>4</v>
      </c>
      <c r="B29" s="12"/>
      <c r="C29" s="11"/>
      <c r="D29" s="67"/>
      <c r="E29" s="67"/>
      <c r="F29" s="3"/>
    </row>
    <row r="30" spans="1:6" ht="15">
      <c r="A30" s="12">
        <v>5</v>
      </c>
      <c r="B30" s="12"/>
      <c r="C30" s="11"/>
      <c r="D30" s="67"/>
      <c r="E30" s="67"/>
      <c r="F30" s="3"/>
    </row>
    <row r="31" spans="1:6" ht="15">
      <c r="A31" s="12">
        <v>6</v>
      </c>
      <c r="B31" s="12"/>
      <c r="C31" s="11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7" sqref="P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581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Заріччя'!K138</f>
        <v>В34-131</v>
      </c>
      <c r="B4" s="74"/>
      <c r="C4" s="2" t="str">
        <f>'GPS точки Заріччя'!M36</f>
        <v>89-6(34)</v>
      </c>
      <c r="D4" s="14" t="str">
        <f>'GPS точки Заріччя'!L138</f>
        <v>159,46</v>
      </c>
      <c r="E4" s="55" t="str">
        <f>'GPS точки Заріччя'!R138</f>
        <v>157,55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2</v>
      </c>
      <c r="C8" s="15">
        <v>300</v>
      </c>
      <c r="D8" s="67" t="s">
        <v>540</v>
      </c>
      <c r="E8" s="67"/>
      <c r="F8" s="3"/>
    </row>
    <row r="9" spans="1:9" ht="15">
      <c r="A9" s="15">
        <v>2</v>
      </c>
      <c r="B9" s="52">
        <v>2</v>
      </c>
      <c r="C9" s="15">
        <v>100</v>
      </c>
      <c r="D9" s="69" t="s">
        <v>551</v>
      </c>
      <c r="E9" s="69"/>
      <c r="F9" s="3"/>
    </row>
    <row r="10" spans="1:9" ht="15">
      <c r="A10" s="15">
        <v>3</v>
      </c>
      <c r="B10" s="52">
        <v>2</v>
      </c>
      <c r="C10" s="15">
        <v>80</v>
      </c>
      <c r="D10" s="69" t="s">
        <v>551</v>
      </c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100</v>
      </c>
      <c r="C27" s="15" t="s">
        <v>544</v>
      </c>
      <c r="D27" s="67"/>
      <c r="E27" s="67"/>
      <c r="F27" s="3"/>
    </row>
    <row r="28" spans="1:6" ht="15">
      <c r="A28" s="15">
        <v>3</v>
      </c>
      <c r="B28" s="15">
        <v>80</v>
      </c>
      <c r="C28" s="14" t="s">
        <v>544</v>
      </c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7" sqref="F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582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Заріччя'!K139</f>
        <v>В34-132</v>
      </c>
      <c r="B4" s="74"/>
      <c r="C4" s="2" t="str">
        <f>'GPS точки Заріччя'!M36</f>
        <v>89-6(34)</v>
      </c>
      <c r="D4" s="14" t="str">
        <f>'GPS точки Заріччя'!L139</f>
        <v>159,20</v>
      </c>
      <c r="E4" s="55" t="str">
        <f>'GPS точки Заріччя'!R139</f>
        <v>157,30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25</v>
      </c>
      <c r="D9" s="69" t="s">
        <v>541</v>
      </c>
      <c r="E9" s="69"/>
      <c r="F9" s="3"/>
    </row>
    <row r="10" spans="1:9" ht="15">
      <c r="A10" s="15">
        <v>3</v>
      </c>
      <c r="B10" s="52">
        <v>1.8</v>
      </c>
      <c r="C10" s="15">
        <v>25</v>
      </c>
      <c r="D10" s="69" t="s">
        <v>551</v>
      </c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583</v>
      </c>
      <c r="B18" s="52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25</v>
      </c>
      <c r="C27" s="15" t="s">
        <v>544</v>
      </c>
      <c r="D27" s="67" t="s">
        <v>584</v>
      </c>
      <c r="E27" s="67"/>
      <c r="F27" s="3"/>
    </row>
    <row r="28" spans="1:6" ht="15">
      <c r="A28" s="15">
        <v>3</v>
      </c>
      <c r="B28" s="15">
        <v>25</v>
      </c>
      <c r="C28" s="14" t="s">
        <v>544</v>
      </c>
      <c r="D28" s="67" t="s">
        <v>585</v>
      </c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586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">
        <v>587</v>
      </c>
      <c r="B4" s="74"/>
      <c r="C4" s="2" t="str">
        <f>'GPS точки Заріччя'!M36</f>
        <v>89-6(34)</v>
      </c>
      <c r="D4" s="14"/>
      <c r="E4" s="55"/>
      <c r="F4" s="3"/>
      <c r="H4" s="75"/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>
        <v>1.8</v>
      </c>
      <c r="C8" s="15">
        <v>25</v>
      </c>
      <c r="D8" s="67" t="s">
        <v>551</v>
      </c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583</v>
      </c>
      <c r="B18" s="52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>
        <v>25</v>
      </c>
      <c r="C26" s="14" t="s">
        <v>544</v>
      </c>
      <c r="D26" s="67" t="s">
        <v>588</v>
      </c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589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Заріччя'!K140</f>
        <v>В34-133</v>
      </c>
      <c r="B4" s="74"/>
      <c r="C4" s="2" t="str">
        <f>'GPS точки Заріччя'!M36</f>
        <v>89-6(34)</v>
      </c>
      <c r="D4" s="14" t="str">
        <f>'GPS точки Заріччя'!L140</f>
        <v>158,50</v>
      </c>
      <c r="E4" s="55">
        <f>'GPS точки Заріччя'!R140</f>
        <v>0</v>
      </c>
      <c r="F4" s="3"/>
      <c r="H4" s="75" t="s">
        <v>574</v>
      </c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/>
      <c r="C8" s="15"/>
      <c r="D8" s="67"/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52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590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Заріччя'!K141</f>
        <v>В34-134</v>
      </c>
      <c r="B4" s="74"/>
      <c r="C4" s="2" t="str">
        <f>'GPS точки Заріччя'!M36</f>
        <v>89-6(34)</v>
      </c>
      <c r="D4" s="14" t="str">
        <f>'GPS точки Заріччя'!L141</f>
        <v>159,56</v>
      </c>
      <c r="E4" s="55" t="str">
        <f>'GPS точки Заріччя'!R141</f>
        <v>157,76</v>
      </c>
      <c r="F4" s="3"/>
      <c r="H4" s="75" t="s">
        <v>591</v>
      </c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/>
      <c r="C8" s="15"/>
      <c r="D8" s="67"/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52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592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Заріччя'!K143</f>
        <v>В34-136</v>
      </c>
      <c r="B4" s="74"/>
      <c r="C4" s="2" t="str">
        <f>'GPS точки Заріччя'!M36</f>
        <v>89-6(34)</v>
      </c>
      <c r="D4" s="14" t="str">
        <f>'GPS точки Заріччя'!L143</f>
        <v>159,45</v>
      </c>
      <c r="E4" s="55" t="str">
        <f>'GPS точки Заріччя'!R143</f>
        <v>157,55</v>
      </c>
      <c r="F4" s="3"/>
      <c r="H4" s="75" t="s">
        <v>591</v>
      </c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/>
      <c r="C8" s="15"/>
      <c r="D8" s="67"/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52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593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Заріччя'!K144</f>
        <v>В34-137</v>
      </c>
      <c r="B4" s="74"/>
      <c r="C4" s="2" t="str">
        <f>'GPS точки Заріччя'!M36</f>
        <v>89-6(34)</v>
      </c>
      <c r="D4" s="14" t="str">
        <f>'GPS точки Заріччя'!L144</f>
        <v>158,88</v>
      </c>
      <c r="E4" s="55">
        <f>'GPS точки Заріччя'!R144</f>
        <v>0</v>
      </c>
      <c r="F4" s="3"/>
      <c r="H4" s="75" t="s">
        <v>591</v>
      </c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/>
      <c r="C8" s="15"/>
      <c r="D8" s="67"/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52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1" sqref="F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594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Заріччя'!K145</f>
        <v>В34-138</v>
      </c>
      <c r="B4" s="74"/>
      <c r="C4" s="2" t="str">
        <f>'GPS точки Заріччя'!M36</f>
        <v>89-6(34)</v>
      </c>
      <c r="D4" s="14" t="str">
        <f>'GPS точки Заріччя'!L145</f>
        <v>159,48</v>
      </c>
      <c r="E4" s="55" t="str">
        <f>'GPS точки Заріччя'!R145</f>
        <v>157,74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25</v>
      </c>
      <c r="D9" s="69" t="s">
        <v>541</v>
      </c>
      <c r="E9" s="69"/>
      <c r="F9" s="3"/>
    </row>
    <row r="10" spans="1:9" ht="15">
      <c r="A10" s="15">
        <v>3</v>
      </c>
      <c r="B10" s="52">
        <v>1.8</v>
      </c>
      <c r="C10" s="15">
        <v>25</v>
      </c>
      <c r="D10" s="69" t="s">
        <v>551</v>
      </c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583</v>
      </c>
      <c r="B18" s="52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25</v>
      </c>
      <c r="C27" s="15" t="s">
        <v>544</v>
      </c>
      <c r="D27" s="67" t="s">
        <v>595</v>
      </c>
      <c r="E27" s="67"/>
      <c r="F27" s="3"/>
    </row>
    <row r="28" spans="1:6" ht="15" customHeight="1">
      <c r="A28" s="15">
        <v>3</v>
      </c>
      <c r="B28" s="15">
        <v>25</v>
      </c>
      <c r="C28" s="14" t="s">
        <v>544</v>
      </c>
      <c r="D28" s="67" t="s">
        <v>595</v>
      </c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1" sqref="F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596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597</v>
      </c>
      <c r="B4" s="74"/>
      <c r="C4" s="2" t="str">
        <f>'GPS точки Заріччя'!M36</f>
        <v>89-6(34)</v>
      </c>
      <c r="D4" s="14"/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1.2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1.2</v>
      </c>
      <c r="C9" s="15">
        <v>20</v>
      </c>
      <c r="D9" s="69" t="s">
        <v>541</v>
      </c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583</v>
      </c>
      <c r="B18" s="52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20</v>
      </c>
      <c r="C27" s="15" t="s">
        <v>544</v>
      </c>
      <c r="D27" s="67" t="s">
        <v>598</v>
      </c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599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Заріччя'!K146</f>
        <v>В34-139</v>
      </c>
      <c r="B4" s="74"/>
      <c r="C4" s="2" t="str">
        <f>'GPS точки Заріччя'!M36</f>
        <v>89-6(34)</v>
      </c>
      <c r="D4" s="14" t="str">
        <f>'GPS точки Заріччя'!L146</f>
        <v>159,38</v>
      </c>
      <c r="E4" s="55">
        <f>'GPS точки Заріччя'!R146</f>
        <v>0</v>
      </c>
      <c r="F4" s="3"/>
      <c r="H4" s="75" t="s">
        <v>574</v>
      </c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/>
      <c r="C8" s="15"/>
      <c r="D8" s="67"/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52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6" sqref="G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546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547</v>
      </c>
      <c r="B4" s="74"/>
      <c r="C4" s="2" t="str">
        <f>'GPS точки Заріччя'!M36</f>
        <v>89-6(34)</v>
      </c>
      <c r="D4" s="14"/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2</v>
      </c>
      <c r="C8" s="15">
        <v>150</v>
      </c>
      <c r="D8" s="67" t="s">
        <v>540</v>
      </c>
      <c r="E8" s="67"/>
      <c r="F8" s="3"/>
    </row>
    <row r="9" spans="1:9" ht="15">
      <c r="A9" s="15">
        <v>2</v>
      </c>
      <c r="B9" s="52">
        <v>2</v>
      </c>
      <c r="C9" s="15">
        <v>76</v>
      </c>
      <c r="D9" s="69" t="s">
        <v>540</v>
      </c>
      <c r="E9" s="69"/>
      <c r="F9" s="3"/>
    </row>
    <row r="10" spans="1:9" ht="15">
      <c r="A10" s="15">
        <v>3</v>
      </c>
      <c r="B10" s="52">
        <v>2</v>
      </c>
      <c r="C10" s="15">
        <v>25</v>
      </c>
      <c r="D10" s="69" t="s">
        <v>548</v>
      </c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543</v>
      </c>
      <c r="B22" s="15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>
        <v>150</v>
      </c>
      <c r="C26" s="14" t="s">
        <v>544</v>
      </c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7" sqref="O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600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Заріччя'!K147</f>
        <v>В34-140</v>
      </c>
      <c r="B4" s="74"/>
      <c r="C4" s="2" t="str">
        <f>'GPS точки Заріччя'!M36</f>
        <v>89-6(34)</v>
      </c>
      <c r="D4" s="14" t="str">
        <f>'GPS точки Заріччя'!L147</f>
        <v>159,60</v>
      </c>
      <c r="E4" s="55" t="str">
        <f>'GPS точки Заріччя'!R147</f>
        <v>157,83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32</v>
      </c>
      <c r="D9" s="69" t="s">
        <v>551</v>
      </c>
      <c r="E9" s="69"/>
      <c r="F9" s="3"/>
    </row>
    <row r="10" spans="1:9" ht="15">
      <c r="A10" s="15">
        <v>3</v>
      </c>
      <c r="B10" s="15">
        <v>1.8</v>
      </c>
      <c r="C10" s="15">
        <v>32</v>
      </c>
      <c r="D10" s="69" t="s">
        <v>551</v>
      </c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32</v>
      </c>
      <c r="C27" s="15" t="s">
        <v>544</v>
      </c>
      <c r="D27" s="67" t="s">
        <v>601</v>
      </c>
      <c r="E27" s="67"/>
      <c r="F27" s="3"/>
    </row>
    <row r="28" spans="1:6" ht="15">
      <c r="A28" s="15">
        <v>3</v>
      </c>
      <c r="B28" s="15">
        <v>32</v>
      </c>
      <c r="C28" s="14" t="s">
        <v>544</v>
      </c>
      <c r="D28" s="67" t="s">
        <v>602</v>
      </c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603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604</v>
      </c>
      <c r="B4" s="74"/>
      <c r="C4" s="2" t="str">
        <f>'GPS точки Заріччя'!M36</f>
        <v>89-6(34)</v>
      </c>
      <c r="D4" s="14"/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25</v>
      </c>
      <c r="D9" s="69" t="s">
        <v>605</v>
      </c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543</v>
      </c>
      <c r="B22" s="15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J6" sqref="J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606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Заріччя'!K148</f>
        <v>В34-141</v>
      </c>
      <c r="B4" s="74"/>
      <c r="C4" s="2" t="str">
        <f>'GPS точки Заріччя'!M36</f>
        <v>89-6(34)</v>
      </c>
      <c r="D4" s="14" t="str">
        <f>'GPS точки Заріччя'!L148</f>
        <v>159,71</v>
      </c>
      <c r="E4" s="55" t="str">
        <f>'GPS точки Заріччя'!R148</f>
        <v>158,01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100</v>
      </c>
      <c r="D8" s="67" t="s">
        <v>551</v>
      </c>
      <c r="E8" s="67"/>
      <c r="F8" s="3"/>
    </row>
    <row r="9" spans="1:9" ht="15">
      <c r="A9" s="15">
        <v>2</v>
      </c>
      <c r="B9" s="52"/>
      <c r="C9" s="15" t="s">
        <v>607</v>
      </c>
      <c r="D9" s="69" t="s">
        <v>608</v>
      </c>
      <c r="E9" s="69"/>
      <c r="F9" s="3"/>
    </row>
    <row r="10" spans="1:9" ht="15">
      <c r="A10" s="15">
        <v>3</v>
      </c>
      <c r="B10" s="52">
        <v>1.8</v>
      </c>
      <c r="C10" s="15">
        <v>50</v>
      </c>
      <c r="D10" s="69" t="s">
        <v>551</v>
      </c>
      <c r="E10" s="69"/>
      <c r="F10" s="3"/>
    </row>
    <row r="11" spans="1:9" ht="15">
      <c r="A11" s="15">
        <v>4</v>
      </c>
      <c r="B11" s="52">
        <v>1.8</v>
      </c>
      <c r="C11" s="15">
        <v>25</v>
      </c>
      <c r="D11" s="69" t="s">
        <v>541</v>
      </c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583</v>
      </c>
      <c r="B18" s="52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 customHeight="1">
      <c r="A28" s="15">
        <v>3</v>
      </c>
      <c r="B28" s="15">
        <v>50</v>
      </c>
      <c r="C28" s="14" t="s">
        <v>544</v>
      </c>
      <c r="D28" s="67" t="s">
        <v>609</v>
      </c>
      <c r="E28" s="67"/>
      <c r="F28" s="3"/>
    </row>
    <row r="29" spans="1:6" ht="15">
      <c r="A29" s="15">
        <v>4</v>
      </c>
      <c r="B29" s="15">
        <v>25</v>
      </c>
      <c r="C29" s="14" t="s">
        <v>544</v>
      </c>
      <c r="D29" s="67" t="s">
        <v>610</v>
      </c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P4" sqref="P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611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Заріччя'!K149</f>
        <v>В34-142</v>
      </c>
      <c r="B4" s="74"/>
      <c r="C4" s="2" t="str">
        <f>'GPS точки Заріччя'!M36</f>
        <v>89-6(34)</v>
      </c>
      <c r="D4" s="14" t="str">
        <f>'GPS точки Заріччя'!L149</f>
        <v>159,73</v>
      </c>
      <c r="E4" s="55" t="str">
        <f>'GPS точки Заріччя'!R149</f>
        <v>158,05</v>
      </c>
      <c r="F4" s="3"/>
      <c r="H4" s="75" t="s">
        <v>591</v>
      </c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/>
      <c r="C8" s="15"/>
      <c r="D8" s="67"/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52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612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Заріччя'!K150</f>
        <v>В34-143</v>
      </c>
      <c r="B4" s="74"/>
      <c r="C4" s="2" t="str">
        <f>'GPS точки Заріччя'!M36</f>
        <v>89-6(34)</v>
      </c>
      <c r="D4" s="14" t="str">
        <f>'GPS точки Заріччя'!L150</f>
        <v>159,92</v>
      </c>
      <c r="E4" s="55" t="str">
        <f>'GPS точки Заріччя'!R150</f>
        <v>158,97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25</v>
      </c>
      <c r="D9" s="69" t="s">
        <v>551</v>
      </c>
      <c r="E9" s="69"/>
      <c r="F9" s="3"/>
    </row>
    <row r="10" spans="1:9" ht="15">
      <c r="A10" s="15">
        <v>3</v>
      </c>
      <c r="B10" s="52">
        <v>1.8</v>
      </c>
      <c r="C10" s="15">
        <v>25</v>
      </c>
      <c r="D10" s="69" t="s">
        <v>551</v>
      </c>
      <c r="E10" s="69"/>
      <c r="F10" s="3"/>
    </row>
    <row r="11" spans="1:9" ht="15">
      <c r="A11" s="15">
        <v>4</v>
      </c>
      <c r="B11" s="15">
        <v>1.8</v>
      </c>
      <c r="C11" s="15">
        <v>20</v>
      </c>
      <c r="D11" s="69" t="s">
        <v>541</v>
      </c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583</v>
      </c>
      <c r="B18" s="52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25</v>
      </c>
      <c r="C27" s="15" t="s">
        <v>544</v>
      </c>
      <c r="D27" s="67" t="s">
        <v>613</v>
      </c>
      <c r="E27" s="67"/>
      <c r="F27" s="3"/>
    </row>
    <row r="28" spans="1:6" ht="15" customHeight="1">
      <c r="A28" s="15">
        <v>3</v>
      </c>
      <c r="B28" s="15">
        <v>25</v>
      </c>
      <c r="C28" s="14" t="s">
        <v>544</v>
      </c>
      <c r="D28" s="67" t="s">
        <v>615</v>
      </c>
      <c r="E28" s="67"/>
      <c r="F28" s="3"/>
    </row>
    <row r="29" spans="1:6" ht="15">
      <c r="A29" s="15">
        <v>4</v>
      </c>
      <c r="B29" s="15">
        <v>20</v>
      </c>
      <c r="C29" s="14" t="s">
        <v>544</v>
      </c>
      <c r="D29" s="67" t="s">
        <v>614</v>
      </c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616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tr">
        <f>'GPS точки Заріччя'!K151</f>
        <v>В34-144</v>
      </c>
      <c r="B4" s="74"/>
      <c r="C4" s="2" t="str">
        <f>'GPS точки Заріччя'!M36</f>
        <v>89-6(34)</v>
      </c>
      <c r="D4" s="14" t="str">
        <f>'GPS точки Заріччя'!L151</f>
        <v>160,00</v>
      </c>
      <c r="E4" s="55" t="str">
        <f>'GPS точки Заріччя'!R151</f>
        <v>158,34</v>
      </c>
      <c r="F4" s="3"/>
      <c r="H4" s="75"/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>
        <v>1.8</v>
      </c>
      <c r="C8" s="15">
        <v>25</v>
      </c>
      <c r="D8" s="67" t="s">
        <v>551</v>
      </c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583</v>
      </c>
      <c r="B18" s="52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0.62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>
        <v>25</v>
      </c>
      <c r="C26" s="14" t="s">
        <v>544</v>
      </c>
      <c r="D26" s="67" t="s">
        <v>588</v>
      </c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H4:N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617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Заріччя'!K157</f>
        <v>В34-150</v>
      </c>
      <c r="B4" s="74"/>
      <c r="C4" s="2" t="str">
        <f>'GPS точки Заріччя'!M36</f>
        <v>89-6(34)</v>
      </c>
      <c r="D4" s="14" t="str">
        <f>'GPS точки Заріччя'!L157</f>
        <v>160,35</v>
      </c>
      <c r="E4" s="55" t="str">
        <f>'GPS точки Заріччя'!R157</f>
        <v>158,39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20</v>
      </c>
      <c r="D9" s="69" t="s">
        <v>551</v>
      </c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583</v>
      </c>
      <c r="B18" s="52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20</v>
      </c>
      <c r="C27" s="15" t="s">
        <v>544</v>
      </c>
      <c r="D27" s="67" t="s">
        <v>618</v>
      </c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619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620</v>
      </c>
      <c r="B4" s="74"/>
      <c r="C4" s="2" t="str">
        <f>'GPS точки Заріччя'!M36</f>
        <v>89-6(34)</v>
      </c>
      <c r="D4" s="14"/>
      <c r="E4" s="55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20</v>
      </c>
      <c r="D9" s="69" t="s">
        <v>551</v>
      </c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583</v>
      </c>
      <c r="B18" s="52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20</v>
      </c>
      <c r="C27" s="15" t="s">
        <v>544</v>
      </c>
      <c r="D27" s="67" t="s">
        <v>614</v>
      </c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621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622</v>
      </c>
      <c r="B4" s="74"/>
      <c r="C4" s="2" t="str">
        <f>'GPS точки Заріччя'!M36</f>
        <v>89-6(34)</v>
      </c>
      <c r="D4" s="14"/>
      <c r="E4" s="55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25</v>
      </c>
      <c r="D9" s="69" t="s">
        <v>541</v>
      </c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583</v>
      </c>
      <c r="B18" s="52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543</v>
      </c>
      <c r="B22" s="15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25</v>
      </c>
      <c r="C27" s="15" t="s">
        <v>544</v>
      </c>
      <c r="D27" s="67" t="s">
        <v>623</v>
      </c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1" sqref="O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624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625</v>
      </c>
      <c r="B4" s="74"/>
      <c r="C4" s="2" t="str">
        <f>'GPS точки Заріччя'!M36</f>
        <v>89-6(34)</v>
      </c>
      <c r="D4" s="14"/>
      <c r="E4" s="55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25</v>
      </c>
      <c r="D9" s="69" t="s">
        <v>541</v>
      </c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543</v>
      </c>
      <c r="B22" s="15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25</v>
      </c>
      <c r="C27" s="15" t="s">
        <v>544</v>
      </c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30" sqref="D30:E3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549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550</v>
      </c>
      <c r="B4" s="74"/>
      <c r="C4" s="2" t="str">
        <f>'GPS точки Заріччя'!M36</f>
        <v>89-6(34)</v>
      </c>
      <c r="D4" s="14"/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2</v>
      </c>
      <c r="C8" s="15">
        <v>300</v>
      </c>
      <c r="D8" s="67" t="s">
        <v>540</v>
      </c>
      <c r="E8" s="67"/>
      <c r="F8" s="3"/>
    </row>
    <row r="9" spans="1:9" ht="15">
      <c r="A9" s="15">
        <v>2</v>
      </c>
      <c r="B9" s="52">
        <v>2</v>
      </c>
      <c r="C9" s="15">
        <v>100</v>
      </c>
      <c r="D9" s="69" t="s">
        <v>551</v>
      </c>
      <c r="E9" s="69"/>
      <c r="F9" s="3"/>
    </row>
    <row r="10" spans="1:9" ht="15">
      <c r="A10" s="15">
        <v>3</v>
      </c>
      <c r="B10" s="52">
        <v>2</v>
      </c>
      <c r="C10" s="15">
        <v>25</v>
      </c>
      <c r="D10" s="69" t="s">
        <v>548</v>
      </c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100</v>
      </c>
      <c r="C27" s="15" t="s">
        <v>544</v>
      </c>
      <c r="D27" s="67" t="s">
        <v>552</v>
      </c>
      <c r="E27" s="67"/>
      <c r="F27" s="3"/>
    </row>
    <row r="28" spans="1:6" ht="15">
      <c r="A28" s="15">
        <v>3</v>
      </c>
      <c r="B28" s="15">
        <v>25</v>
      </c>
      <c r="C28" s="14" t="s">
        <v>544</v>
      </c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R7" sqref="R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626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455</v>
      </c>
      <c r="B4" s="74"/>
      <c r="C4" s="2" t="str">
        <f>'GPS точки Заріччя'!M36</f>
        <v>89-6(34)</v>
      </c>
      <c r="D4" s="14" t="str">
        <f>'GPS точки Заріччя'!L165</f>
        <v>159,23</v>
      </c>
      <c r="E4" s="55" t="str">
        <f>'GPS точки Заріччя'!R165</f>
        <v>157,21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25</v>
      </c>
      <c r="D9" s="69" t="s">
        <v>551</v>
      </c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1.2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20</v>
      </c>
      <c r="C27" s="15" t="s">
        <v>544</v>
      </c>
      <c r="D27" s="67" t="s">
        <v>627</v>
      </c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628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tr">
        <f>'GPS точки Заріччя'!K166</f>
        <v>В34-159</v>
      </c>
      <c r="B4" s="74"/>
      <c r="C4" s="2" t="str">
        <f>'GPS точки Заріччя'!M36</f>
        <v>89-6(34)</v>
      </c>
      <c r="D4" s="14" t="str">
        <f>'GPS точки Заріччя'!L166</f>
        <v>159,14</v>
      </c>
      <c r="E4" s="55" t="str">
        <f>'GPS точки Заріччя'!R166</f>
        <v>157,04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50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25</v>
      </c>
      <c r="D9" s="69" t="s">
        <v>551</v>
      </c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1.5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543</v>
      </c>
      <c r="B22" s="15">
        <v>0.6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25</v>
      </c>
      <c r="C27" s="15" t="s">
        <v>544</v>
      </c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1" t="s">
        <v>0</v>
      </c>
      <c r="B3" s="72"/>
      <c r="C3" s="10" t="s">
        <v>1</v>
      </c>
      <c r="D3" s="77" t="s">
        <v>7</v>
      </c>
      <c r="E3" s="78"/>
      <c r="F3" s="3"/>
    </row>
    <row r="4" spans="1:9" ht="20.25" customHeight="1">
      <c r="A4" s="73"/>
      <c r="B4" s="74"/>
      <c r="C4" s="2"/>
      <c r="D4" s="71"/>
      <c r="E4" s="7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7" t="s">
        <v>3</v>
      </c>
      <c r="E7" s="67"/>
      <c r="F7" s="3"/>
    </row>
    <row r="8" spans="1:9" ht="15">
      <c r="A8" s="9">
        <v>1</v>
      </c>
      <c r="B8" s="9"/>
      <c r="C8" s="9"/>
      <c r="D8" s="67"/>
      <c r="E8" s="67"/>
      <c r="F8" s="3"/>
    </row>
    <row r="9" spans="1:9" ht="15">
      <c r="A9" s="9">
        <v>2</v>
      </c>
      <c r="B9" s="9"/>
      <c r="C9" s="9"/>
      <c r="D9" s="69"/>
      <c r="E9" s="69"/>
      <c r="F9" s="3"/>
    </row>
    <row r="10" spans="1:9" ht="15">
      <c r="A10" s="9">
        <v>3</v>
      </c>
      <c r="B10" s="9"/>
      <c r="C10" s="9"/>
      <c r="D10" s="69"/>
      <c r="E10" s="69"/>
      <c r="F10" s="3"/>
    </row>
    <row r="11" spans="1:9" ht="15">
      <c r="A11" s="9">
        <v>4</v>
      </c>
      <c r="B11" s="9"/>
      <c r="C11" s="9"/>
      <c r="D11" s="69"/>
      <c r="E11" s="69"/>
      <c r="F11" s="3"/>
    </row>
    <row r="12" spans="1:9" ht="15">
      <c r="A12" s="9">
        <v>5</v>
      </c>
      <c r="B12" s="9"/>
      <c r="C12" s="9"/>
      <c r="D12" s="69"/>
      <c r="E12" s="69"/>
      <c r="F12" s="3"/>
    </row>
    <row r="13" spans="1:9" ht="15">
      <c r="A13" s="9">
        <v>6</v>
      </c>
      <c r="B13" s="9"/>
      <c r="C13" s="9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8" t="s">
        <v>3</v>
      </c>
      <c r="D17" s="68"/>
      <c r="E17" s="68"/>
      <c r="F17" s="3"/>
    </row>
    <row r="18" spans="1:6" ht="15">
      <c r="A18" s="9"/>
      <c r="B18" s="9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8" t="s">
        <v>3</v>
      </c>
      <c r="D21" s="68"/>
      <c r="E21" s="68"/>
      <c r="F21" s="3"/>
    </row>
    <row r="22" spans="1:6" ht="15">
      <c r="A22" s="9"/>
      <c r="B22" s="9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7" t="s">
        <v>3</v>
      </c>
      <c r="E25" s="67"/>
      <c r="F25" s="3"/>
    </row>
    <row r="26" spans="1:6" ht="15">
      <c r="A26" s="9">
        <v>1</v>
      </c>
      <c r="B26" s="9"/>
      <c r="C26" s="10"/>
      <c r="D26" s="67"/>
      <c r="E26" s="67"/>
      <c r="F26" s="3"/>
    </row>
    <row r="27" spans="1:6" ht="15">
      <c r="A27" s="9">
        <v>2</v>
      </c>
      <c r="B27" s="9"/>
      <c r="C27" s="10"/>
      <c r="D27" s="67"/>
      <c r="E27" s="67"/>
      <c r="F27" s="3"/>
    </row>
    <row r="28" spans="1:6" ht="15">
      <c r="A28" s="9">
        <v>3</v>
      </c>
      <c r="B28" s="9"/>
      <c r="C28" s="10"/>
      <c r="D28" s="67"/>
      <c r="E28" s="67"/>
      <c r="F28" s="3"/>
    </row>
    <row r="29" spans="1:6" ht="15">
      <c r="A29" s="9">
        <v>4</v>
      </c>
      <c r="B29" s="9"/>
      <c r="C29" s="10"/>
      <c r="D29" s="67"/>
      <c r="E29" s="67"/>
      <c r="F29" s="3"/>
    </row>
    <row r="30" spans="1:6" ht="15">
      <c r="A30" s="9">
        <v>5</v>
      </c>
      <c r="B30" s="9"/>
      <c r="C30" s="10"/>
      <c r="D30" s="67"/>
      <c r="E30" s="67"/>
      <c r="F30" s="3"/>
    </row>
    <row r="31" spans="1:6" ht="15">
      <c r="A31" s="9">
        <v>6</v>
      </c>
      <c r="B31" s="9"/>
      <c r="C31" s="10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F33" sqref="F3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553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554</v>
      </c>
      <c r="B4" s="74"/>
      <c r="C4" s="2" t="str">
        <f>'GPS точки Заріччя'!M36</f>
        <v>89-6(34)</v>
      </c>
      <c r="D4" s="14"/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3</v>
      </c>
      <c r="C8" s="15">
        <v>300</v>
      </c>
      <c r="D8" s="67" t="s">
        <v>551</v>
      </c>
      <c r="E8" s="67"/>
      <c r="F8" s="3"/>
    </row>
    <row r="9" spans="1:9" ht="15">
      <c r="A9" s="15">
        <v>2</v>
      </c>
      <c r="B9" s="52">
        <v>3</v>
      </c>
      <c r="C9" s="15">
        <v>60</v>
      </c>
      <c r="D9" s="69" t="s">
        <v>541</v>
      </c>
      <c r="E9" s="69"/>
      <c r="F9" s="3"/>
    </row>
    <row r="10" spans="1:9" ht="15">
      <c r="A10" s="15">
        <v>3</v>
      </c>
      <c r="B10" s="52">
        <v>3</v>
      </c>
      <c r="C10" s="15">
        <v>60</v>
      </c>
      <c r="D10" s="69" t="s">
        <v>541</v>
      </c>
      <c r="E10" s="69"/>
      <c r="F10" s="3"/>
    </row>
    <row r="11" spans="1:9" ht="15">
      <c r="A11" s="15">
        <v>4</v>
      </c>
      <c r="B11" s="52">
        <v>3</v>
      </c>
      <c r="C11" s="15">
        <v>100</v>
      </c>
      <c r="D11" s="69" t="s">
        <v>551</v>
      </c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53" t="s">
        <v>555</v>
      </c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 t="s">
        <v>556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 t="s">
        <v>557</v>
      </c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>
        <v>300</v>
      </c>
      <c r="C26" s="14" t="s">
        <v>544</v>
      </c>
      <c r="D26" s="67" t="s">
        <v>558</v>
      </c>
      <c r="E26" s="67"/>
      <c r="F26" s="3"/>
    </row>
    <row r="27" spans="1:6" ht="15" customHeight="1">
      <c r="A27" s="15">
        <v>2</v>
      </c>
      <c r="B27" s="15">
        <v>200</v>
      </c>
      <c r="C27" s="15" t="s">
        <v>544</v>
      </c>
      <c r="D27" s="67"/>
      <c r="E27" s="67"/>
      <c r="F27" s="3"/>
    </row>
    <row r="28" spans="1:6" ht="15">
      <c r="A28" s="15">
        <v>3</v>
      </c>
      <c r="B28" s="15">
        <v>200</v>
      </c>
      <c r="C28" s="14" t="s">
        <v>544</v>
      </c>
      <c r="D28" s="67"/>
      <c r="E28" s="67"/>
      <c r="F28" s="3"/>
    </row>
    <row r="29" spans="1:6" ht="15">
      <c r="A29" s="15">
        <v>4</v>
      </c>
      <c r="B29" s="15">
        <v>100</v>
      </c>
      <c r="C29" s="14" t="s">
        <v>544</v>
      </c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G18" sqref="G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559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560</v>
      </c>
      <c r="B4" s="74"/>
      <c r="C4" s="2" t="str">
        <f>'GPS точки Заріччя'!M36</f>
        <v>89-6(34)</v>
      </c>
      <c r="D4" s="14"/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3</v>
      </c>
      <c r="C8" s="15">
        <v>300</v>
      </c>
      <c r="D8" s="67" t="s">
        <v>551</v>
      </c>
      <c r="E8" s="67"/>
      <c r="F8" s="3"/>
    </row>
    <row r="9" spans="1:9" ht="15">
      <c r="A9" s="15">
        <v>2</v>
      </c>
      <c r="B9" s="52">
        <v>3</v>
      </c>
      <c r="C9" s="15">
        <v>150</v>
      </c>
      <c r="D9" s="69" t="s">
        <v>551</v>
      </c>
      <c r="E9" s="69"/>
      <c r="F9" s="3"/>
    </row>
    <row r="10" spans="1:9" ht="15">
      <c r="A10" s="15">
        <v>3</v>
      </c>
      <c r="B10" s="52"/>
      <c r="C10" s="15"/>
      <c r="D10" s="69"/>
      <c r="E10" s="69"/>
      <c r="F10" s="3"/>
    </row>
    <row r="11" spans="1:9" ht="15">
      <c r="A11" s="15">
        <v>4</v>
      </c>
      <c r="B11" s="52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53" t="s">
        <v>555</v>
      </c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 t="s">
        <v>561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>
        <v>300</v>
      </c>
      <c r="C26" s="14" t="s">
        <v>544</v>
      </c>
      <c r="D26" s="67"/>
      <c r="E26" s="67"/>
      <c r="F26" s="3"/>
    </row>
    <row r="27" spans="1:6" ht="15" customHeight="1">
      <c r="A27" s="15">
        <v>2</v>
      </c>
      <c r="B27" s="15">
        <v>150</v>
      </c>
      <c r="C27" s="15" t="s">
        <v>544</v>
      </c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5" sqref="H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70" t="s">
        <v>6</v>
      </c>
      <c r="B1" s="70"/>
      <c r="C1" s="70"/>
      <c r="D1" s="70"/>
      <c r="E1" s="70"/>
      <c r="F1" s="1"/>
    </row>
    <row r="2" spans="1:14" ht="15.75">
      <c r="A2" s="1" t="s">
        <v>562</v>
      </c>
      <c r="B2" s="1"/>
      <c r="C2" s="1"/>
      <c r="D2" s="1"/>
      <c r="E2" s="1"/>
      <c r="F2" s="3"/>
      <c r="I2" s="3" t="s">
        <v>25</v>
      </c>
    </row>
    <row r="3" spans="1:14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14" ht="15.75">
      <c r="A4" s="73" t="s">
        <v>563</v>
      </c>
      <c r="B4" s="74"/>
      <c r="C4" s="2" t="str">
        <f>'GPS точки Заріччя'!M36</f>
        <v>89-6(34)</v>
      </c>
      <c r="D4" s="14"/>
      <c r="E4" s="14"/>
      <c r="F4" s="3"/>
      <c r="H4" s="75" t="s">
        <v>564</v>
      </c>
      <c r="I4" s="76"/>
      <c r="J4" s="76"/>
      <c r="K4" s="76"/>
      <c r="L4" s="76"/>
      <c r="M4" s="76"/>
      <c r="N4" s="76"/>
    </row>
    <row r="5" spans="1:14" ht="15.75">
      <c r="A5" s="1"/>
      <c r="B5" s="1"/>
      <c r="C5" s="1"/>
      <c r="D5" s="1"/>
      <c r="E5" s="1"/>
      <c r="F5" s="3"/>
      <c r="H5" s="54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14" ht="15">
      <c r="A8" s="15">
        <v>1</v>
      </c>
      <c r="B8" s="52"/>
      <c r="C8" s="15"/>
      <c r="D8" s="67"/>
      <c r="E8" s="67"/>
      <c r="F8" s="3"/>
    </row>
    <row r="9" spans="1:14" ht="15">
      <c r="A9" s="15">
        <v>2</v>
      </c>
      <c r="B9" s="52"/>
      <c r="C9" s="15"/>
      <c r="D9" s="69"/>
      <c r="E9" s="69"/>
      <c r="F9" s="3"/>
    </row>
    <row r="10" spans="1:14" ht="15">
      <c r="A10" s="15">
        <v>3</v>
      </c>
      <c r="B10" s="15"/>
      <c r="C10" s="15"/>
      <c r="D10" s="69"/>
      <c r="E10" s="69"/>
      <c r="F10" s="3"/>
    </row>
    <row r="11" spans="1:14" ht="15">
      <c r="A11" s="15">
        <v>4</v>
      </c>
      <c r="B11" s="15"/>
      <c r="C11" s="15"/>
      <c r="D11" s="69"/>
      <c r="E11" s="69"/>
      <c r="F11" s="3"/>
    </row>
    <row r="12" spans="1:14" ht="15">
      <c r="A12" s="15">
        <v>5</v>
      </c>
      <c r="B12" s="15"/>
      <c r="C12" s="15"/>
      <c r="D12" s="69"/>
      <c r="E12" s="69"/>
      <c r="F12" s="3"/>
    </row>
    <row r="13" spans="1:14" ht="15">
      <c r="A13" s="15">
        <v>6</v>
      </c>
      <c r="B13" s="15"/>
      <c r="C13" s="15"/>
      <c r="D13" s="69"/>
      <c r="E13" s="69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/>
      <c r="B18" s="52"/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/>
      <c r="B22" s="15"/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/>
      <c r="C27" s="15"/>
      <c r="D27" s="67"/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9:E9"/>
    <mergeCell ref="A1:E1"/>
    <mergeCell ref="A3:B3"/>
    <mergeCell ref="A4:B4"/>
    <mergeCell ref="D7:E7"/>
    <mergeCell ref="D8:E8"/>
    <mergeCell ref="D29:E29"/>
    <mergeCell ref="D30:E30"/>
    <mergeCell ref="D31:E31"/>
    <mergeCell ref="H4:N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565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566</v>
      </c>
      <c r="B4" s="74"/>
      <c r="C4" s="2" t="str">
        <f>'GPS точки Заріччя'!M36</f>
        <v>89-6(34)</v>
      </c>
      <c r="D4" s="14"/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300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25</v>
      </c>
      <c r="D9" s="69" t="s">
        <v>551</v>
      </c>
      <c r="E9" s="69"/>
      <c r="F9" s="3"/>
    </row>
    <row r="10" spans="1:9" ht="15">
      <c r="A10" s="15">
        <v>3</v>
      </c>
      <c r="B10" s="15"/>
      <c r="C10" s="15"/>
      <c r="D10" s="69"/>
      <c r="E10" s="69"/>
      <c r="F10" s="3"/>
    </row>
    <row r="11" spans="1:9" ht="15">
      <c r="A11" s="15">
        <v>4</v>
      </c>
      <c r="B11" s="15"/>
      <c r="C11" s="15"/>
      <c r="D11" s="69"/>
      <c r="E11" s="69"/>
      <c r="F11" s="3"/>
    </row>
    <row r="12" spans="1:9" ht="15">
      <c r="A12" s="15">
        <v>5</v>
      </c>
      <c r="B12" s="15"/>
      <c r="C12" s="15"/>
      <c r="D12" s="69"/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1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25</v>
      </c>
      <c r="C27" s="15" t="s">
        <v>544</v>
      </c>
      <c r="D27" s="67" t="s">
        <v>567</v>
      </c>
      <c r="E27" s="67"/>
      <c r="F27" s="3"/>
    </row>
    <row r="28" spans="1:6" ht="15">
      <c r="A28" s="15">
        <v>3</v>
      </c>
      <c r="B28" s="15"/>
      <c r="C28" s="14"/>
      <c r="D28" s="67"/>
      <c r="E28" s="67"/>
      <c r="F28" s="3"/>
    </row>
    <row r="29" spans="1:6" ht="15">
      <c r="A29" s="15">
        <v>4</v>
      </c>
      <c r="B29" s="15"/>
      <c r="C29" s="14"/>
      <c r="D29" s="67"/>
      <c r="E29" s="67"/>
      <c r="F29" s="3"/>
    </row>
    <row r="30" spans="1:6" ht="15">
      <c r="A30" s="15">
        <v>5</v>
      </c>
      <c r="B30" s="15"/>
      <c r="C30" s="14"/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5" sqref="F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70" t="s">
        <v>6</v>
      </c>
      <c r="B1" s="70"/>
      <c r="C1" s="70"/>
      <c r="D1" s="70"/>
      <c r="E1" s="70"/>
      <c r="F1" s="1"/>
    </row>
    <row r="2" spans="1:9" ht="15.75">
      <c r="A2" s="1" t="s">
        <v>568</v>
      </c>
      <c r="B2" s="1"/>
      <c r="C2" s="1"/>
      <c r="D2" s="1"/>
      <c r="E2" s="1"/>
      <c r="F2" s="3"/>
      <c r="I2" s="3" t="s">
        <v>25</v>
      </c>
    </row>
    <row r="3" spans="1:9" ht="60">
      <c r="A3" s="71" t="s">
        <v>0</v>
      </c>
      <c r="B3" s="72"/>
      <c r="C3" s="14" t="s">
        <v>1</v>
      </c>
      <c r="D3" s="4" t="s">
        <v>7</v>
      </c>
      <c r="E3" s="14" t="s">
        <v>15</v>
      </c>
      <c r="F3" s="3"/>
    </row>
    <row r="4" spans="1:9" ht="15.75">
      <c r="A4" s="73" t="s">
        <v>569</v>
      </c>
      <c r="B4" s="74"/>
      <c r="C4" s="2" t="str">
        <f>'GPS точки Заріччя'!M36</f>
        <v>89-6(34)</v>
      </c>
      <c r="D4" s="14"/>
      <c r="E4" s="14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7" t="s">
        <v>3</v>
      </c>
      <c r="E7" s="67"/>
      <c r="F7" s="3"/>
    </row>
    <row r="8" spans="1:9" ht="15">
      <c r="A8" s="15">
        <v>1</v>
      </c>
      <c r="B8" s="52">
        <v>1.8</v>
      </c>
      <c r="C8" s="15">
        <v>300</v>
      </c>
      <c r="D8" s="67" t="s">
        <v>540</v>
      </c>
      <c r="E8" s="67"/>
      <c r="F8" s="3"/>
    </row>
    <row r="9" spans="1:9" ht="15">
      <c r="A9" s="15">
        <v>2</v>
      </c>
      <c r="B9" s="52">
        <v>1.8</v>
      </c>
      <c r="C9" s="15">
        <v>100</v>
      </c>
      <c r="D9" s="69" t="s">
        <v>551</v>
      </c>
      <c r="E9" s="69"/>
      <c r="F9" s="3"/>
    </row>
    <row r="10" spans="1:9" ht="15">
      <c r="A10" s="15">
        <v>3</v>
      </c>
      <c r="B10" s="52">
        <v>1.8</v>
      </c>
      <c r="C10" s="15">
        <v>20</v>
      </c>
      <c r="D10" s="69" t="s">
        <v>541</v>
      </c>
      <c r="E10" s="69"/>
      <c r="F10" s="3"/>
    </row>
    <row r="11" spans="1:9" ht="15">
      <c r="A11" s="15">
        <v>4</v>
      </c>
      <c r="B11" s="52">
        <v>1.8</v>
      </c>
      <c r="C11" s="15">
        <v>25</v>
      </c>
      <c r="D11" s="69" t="s">
        <v>551</v>
      </c>
      <c r="E11" s="69"/>
      <c r="F11" s="3"/>
    </row>
    <row r="12" spans="1:9" ht="15">
      <c r="A12" s="15">
        <v>5</v>
      </c>
      <c r="B12" s="52">
        <v>1.8</v>
      </c>
      <c r="C12" s="15">
        <v>25</v>
      </c>
      <c r="D12" s="69" t="s">
        <v>551</v>
      </c>
      <c r="E12" s="69"/>
      <c r="F12" s="3"/>
    </row>
    <row r="13" spans="1:9" ht="15">
      <c r="A13" s="15">
        <v>6</v>
      </c>
      <c r="B13" s="15"/>
      <c r="C13" s="15"/>
      <c r="D13" s="69"/>
      <c r="E13" s="69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8" t="s">
        <v>3</v>
      </c>
      <c r="D17" s="68"/>
      <c r="E17" s="68"/>
      <c r="F17" s="3"/>
    </row>
    <row r="18" spans="1:6" ht="15">
      <c r="A18" s="15" t="s">
        <v>542</v>
      </c>
      <c r="B18" s="52">
        <v>1.5</v>
      </c>
      <c r="C18" s="69"/>
      <c r="D18" s="69"/>
      <c r="E18" s="69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8" t="s">
        <v>3</v>
      </c>
      <c r="D21" s="68"/>
      <c r="E21" s="68"/>
      <c r="F21" s="3"/>
    </row>
    <row r="22" spans="1:6" ht="15">
      <c r="A22" s="15" t="s">
        <v>540</v>
      </c>
      <c r="B22" s="15">
        <v>0.64</v>
      </c>
      <c r="C22" s="69"/>
      <c r="D22" s="69"/>
      <c r="E22" s="69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7" t="s">
        <v>3</v>
      </c>
      <c r="E25" s="67"/>
      <c r="F25" s="3"/>
    </row>
    <row r="26" spans="1:6" ht="15">
      <c r="A26" s="15">
        <v>1</v>
      </c>
      <c r="B26" s="15"/>
      <c r="C26" s="14"/>
      <c r="D26" s="67"/>
      <c r="E26" s="67"/>
      <c r="F26" s="3"/>
    </row>
    <row r="27" spans="1:6" ht="15" customHeight="1">
      <c r="A27" s="15">
        <v>2</v>
      </c>
      <c r="B27" s="15">
        <v>100</v>
      </c>
      <c r="C27" s="15" t="s">
        <v>544</v>
      </c>
      <c r="D27" s="67"/>
      <c r="E27" s="67"/>
      <c r="F27" s="3"/>
    </row>
    <row r="28" spans="1:6" ht="15">
      <c r="A28" s="15">
        <v>3</v>
      </c>
      <c r="B28" s="15">
        <v>20</v>
      </c>
      <c r="C28" s="14" t="s">
        <v>544</v>
      </c>
      <c r="D28" s="67"/>
      <c r="E28" s="67"/>
      <c r="F28" s="3"/>
    </row>
    <row r="29" spans="1:6" ht="15">
      <c r="A29" s="15">
        <v>4</v>
      </c>
      <c r="B29" s="15">
        <v>25</v>
      </c>
      <c r="C29" s="14" t="s">
        <v>544</v>
      </c>
      <c r="D29" s="67"/>
      <c r="E29" s="67"/>
      <c r="F29" s="3"/>
    </row>
    <row r="30" spans="1:6" ht="15">
      <c r="A30" s="15">
        <v>5</v>
      </c>
      <c r="B30" s="15">
        <v>25</v>
      </c>
      <c r="C30" s="14" t="s">
        <v>544</v>
      </c>
      <c r="D30" s="67"/>
      <c r="E30" s="67"/>
      <c r="F30" s="3"/>
    </row>
    <row r="31" spans="1:6" ht="15">
      <c r="A31" s="15">
        <v>6</v>
      </c>
      <c r="B31" s="15"/>
      <c r="C31" s="14"/>
      <c r="D31" s="67"/>
      <c r="E31" s="67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42</vt:i4>
      </vt:variant>
      <vt:variant>
        <vt:lpstr>Именованные диапазоны</vt:lpstr>
      </vt:variant>
      <vt:variant>
        <vt:i4>80</vt:i4>
      </vt:variant>
    </vt:vector>
  </HeadingPairs>
  <TitlesOfParts>
    <vt:vector size="122" baseType="lpstr">
      <vt:lpstr>GPS точки Заріччя</vt:lpstr>
      <vt:lpstr>34-19-29а</vt:lpstr>
      <vt:lpstr>34-19-29б</vt:lpstr>
      <vt:lpstr>34-19-29в</vt:lpstr>
      <vt:lpstr>34-19-29г</vt:lpstr>
      <vt:lpstr>34-19-29д</vt:lpstr>
      <vt:lpstr>34-19-29ж</vt:lpstr>
      <vt:lpstr>34-19-29з</vt:lpstr>
      <vt:lpstr>34-19-29і</vt:lpstr>
      <vt:lpstr>34-19-68</vt:lpstr>
      <vt:lpstr>34-19-69</vt:lpstr>
      <vt:lpstr>34-19-70</vt:lpstr>
      <vt:lpstr>34-19-71</vt:lpstr>
      <vt:lpstr>34-19-72</vt:lpstr>
      <vt:lpstr>34-19-73</vt:lpstr>
      <vt:lpstr>34-19-74</vt:lpstr>
      <vt:lpstr>34-19-75</vt:lpstr>
      <vt:lpstr>34-19-76</vt:lpstr>
      <vt:lpstr>34-19-130</vt:lpstr>
      <vt:lpstr>34-19-131</vt:lpstr>
      <vt:lpstr>34-19-132</vt:lpstr>
      <vt:lpstr>34-19-132а</vt:lpstr>
      <vt:lpstr>34-19-133</vt:lpstr>
      <vt:lpstr>34-19-134</vt:lpstr>
      <vt:lpstr>34-19-136</vt:lpstr>
      <vt:lpstr>34-19-137</vt:lpstr>
      <vt:lpstr>34-19-138</vt:lpstr>
      <vt:lpstr>34-19-138а</vt:lpstr>
      <vt:lpstr>34-19-139</vt:lpstr>
      <vt:lpstr>34-19-140</vt:lpstr>
      <vt:lpstr>34-19-140а</vt:lpstr>
      <vt:lpstr>34-19-141</vt:lpstr>
      <vt:lpstr>34-19-142</vt:lpstr>
      <vt:lpstr>34-19-143</vt:lpstr>
      <vt:lpstr>34-19-144</vt:lpstr>
      <vt:lpstr>34-19-150</vt:lpstr>
      <vt:lpstr>34-19-150а</vt:lpstr>
      <vt:lpstr>34-19-150б</vt:lpstr>
      <vt:lpstr>34-19-150в</vt:lpstr>
      <vt:lpstr>34-19-158</vt:lpstr>
      <vt:lpstr>34-19-159</vt:lpstr>
      <vt:lpstr>Лист3</vt:lpstr>
      <vt:lpstr>'34-19-130'!_GoBack</vt:lpstr>
      <vt:lpstr>'34-19-131'!_GoBack</vt:lpstr>
      <vt:lpstr>'34-19-132'!_GoBack</vt:lpstr>
      <vt:lpstr>'34-19-132а'!_GoBack</vt:lpstr>
      <vt:lpstr>'34-19-133'!_GoBack</vt:lpstr>
      <vt:lpstr>'34-19-134'!_GoBack</vt:lpstr>
      <vt:lpstr>'34-19-136'!_GoBack</vt:lpstr>
      <vt:lpstr>'34-19-137'!_GoBack</vt:lpstr>
      <vt:lpstr>'34-19-138'!_GoBack</vt:lpstr>
      <vt:lpstr>'34-19-138а'!_GoBack</vt:lpstr>
      <vt:lpstr>'34-19-139'!_GoBack</vt:lpstr>
      <vt:lpstr>'34-19-140'!_GoBack</vt:lpstr>
      <vt:lpstr>'34-19-140а'!_GoBack</vt:lpstr>
      <vt:lpstr>'34-19-141'!_GoBack</vt:lpstr>
      <vt:lpstr>'34-19-142'!_GoBack</vt:lpstr>
      <vt:lpstr>'34-19-143'!_GoBack</vt:lpstr>
      <vt:lpstr>'34-19-144'!_GoBack</vt:lpstr>
      <vt:lpstr>'34-19-150'!_GoBack</vt:lpstr>
      <vt:lpstr>'34-19-150а'!_GoBack</vt:lpstr>
      <vt:lpstr>'34-19-150б'!_GoBack</vt:lpstr>
      <vt:lpstr>'34-19-150в'!_GoBack</vt:lpstr>
      <vt:lpstr>'34-19-158'!_GoBack</vt:lpstr>
      <vt:lpstr>'34-19-159'!_GoBack</vt:lpstr>
      <vt:lpstr>'34-19-29а'!_GoBack</vt:lpstr>
      <vt:lpstr>'34-19-29б'!_GoBack</vt:lpstr>
      <vt:lpstr>'34-19-29в'!_GoBack</vt:lpstr>
      <vt:lpstr>'34-19-29г'!_GoBack</vt:lpstr>
      <vt:lpstr>'34-19-29д'!_GoBack</vt:lpstr>
      <vt:lpstr>'34-19-29ж'!_GoBack</vt:lpstr>
      <vt:lpstr>'34-19-29з'!_GoBack</vt:lpstr>
      <vt:lpstr>'34-19-29і'!_GoBack</vt:lpstr>
      <vt:lpstr>'34-19-68'!_GoBack</vt:lpstr>
      <vt:lpstr>'34-19-69'!_GoBack</vt:lpstr>
      <vt:lpstr>'34-19-70'!_GoBack</vt:lpstr>
      <vt:lpstr>'34-19-71'!_GoBack</vt:lpstr>
      <vt:lpstr>'34-19-72'!_GoBack</vt:lpstr>
      <vt:lpstr>'34-19-73'!_GoBack</vt:lpstr>
      <vt:lpstr>'34-19-74'!_GoBack</vt:lpstr>
      <vt:lpstr>'34-19-75'!_GoBack</vt:lpstr>
      <vt:lpstr>'34-19-76'!_GoBack</vt:lpstr>
      <vt:lpstr>'34-19-130'!Область_печати</vt:lpstr>
      <vt:lpstr>'34-19-131'!Область_печати</vt:lpstr>
      <vt:lpstr>'34-19-132'!Область_печати</vt:lpstr>
      <vt:lpstr>'34-19-132а'!Область_печати</vt:lpstr>
      <vt:lpstr>'34-19-133'!Область_печати</vt:lpstr>
      <vt:lpstr>'34-19-134'!Область_печати</vt:lpstr>
      <vt:lpstr>'34-19-136'!Область_печати</vt:lpstr>
      <vt:lpstr>'34-19-137'!Область_печати</vt:lpstr>
      <vt:lpstr>'34-19-138'!Область_печати</vt:lpstr>
      <vt:lpstr>'34-19-138а'!Область_печати</vt:lpstr>
      <vt:lpstr>'34-19-139'!Область_печати</vt:lpstr>
      <vt:lpstr>'34-19-140'!Область_печати</vt:lpstr>
      <vt:lpstr>'34-19-140а'!Область_печати</vt:lpstr>
      <vt:lpstr>'34-19-141'!Область_печати</vt:lpstr>
      <vt:lpstr>'34-19-142'!Область_печати</vt:lpstr>
      <vt:lpstr>'34-19-143'!Область_печати</vt:lpstr>
      <vt:lpstr>'34-19-144'!Область_печати</vt:lpstr>
      <vt:lpstr>'34-19-150'!Область_печати</vt:lpstr>
      <vt:lpstr>'34-19-150а'!Область_печати</vt:lpstr>
      <vt:lpstr>'34-19-150б'!Область_печати</vt:lpstr>
      <vt:lpstr>'34-19-150в'!Область_печати</vt:lpstr>
      <vt:lpstr>'34-19-158'!Область_печати</vt:lpstr>
      <vt:lpstr>'34-19-159'!Область_печати</vt:lpstr>
      <vt:lpstr>'34-19-29а'!Область_печати</vt:lpstr>
      <vt:lpstr>'34-19-29б'!Область_печати</vt:lpstr>
      <vt:lpstr>'34-19-29в'!Область_печати</vt:lpstr>
      <vt:lpstr>'34-19-29г'!Область_печати</vt:lpstr>
      <vt:lpstr>'34-19-29д'!Область_печати</vt:lpstr>
      <vt:lpstr>'34-19-29ж'!Область_печати</vt:lpstr>
      <vt:lpstr>'34-19-29з'!Область_печати</vt:lpstr>
      <vt:lpstr>'34-19-29і'!Область_печати</vt:lpstr>
      <vt:lpstr>'34-19-68'!Область_печати</vt:lpstr>
      <vt:lpstr>'34-19-69'!Область_печати</vt:lpstr>
      <vt:lpstr>'34-19-70'!Область_печати</vt:lpstr>
      <vt:lpstr>'34-19-71'!Область_печати</vt:lpstr>
      <vt:lpstr>'34-19-72'!Область_печати</vt:lpstr>
      <vt:lpstr>'34-19-73'!Область_печати</vt:lpstr>
      <vt:lpstr>'34-19-74'!Область_печати</vt:lpstr>
      <vt:lpstr>'34-19-75'!Область_печати</vt:lpstr>
      <vt:lpstr>'34-19-76'!Область_печати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2015-04-21T05:37:11Z</dcterms:modified>
</cp:coreProperties>
</file>